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1"/>
  </bookViews>
  <sheets>
    <sheet name="000" sheetId="1" r:id="rId1"/>
    <sheet name="20" sheetId="2" r:id="rId2"/>
    <sheet name="21" sheetId="3" r:id="rId3"/>
    <sheet name="собств." sheetId="4" r:id="rId4"/>
  </sheets>
  <definedNames>
    <definedName name="_xlnm.Print_Area" localSheetId="2">'21'!$A$1:$L$138</definedName>
  </definedNames>
  <calcPr fullCalcOnLoad="1"/>
</workbook>
</file>

<file path=xl/sharedStrings.xml><?xml version="1.0" encoding="utf-8"?>
<sst xmlns="http://schemas.openxmlformats.org/spreadsheetml/2006/main" count="840" uniqueCount="265">
  <si>
    <t>ОТЧЕТ ОБ ИСПОЛНЕНИИ БЮДЖЕТА</t>
  </si>
  <si>
    <t>ГЛАВНОГО РАСПОРЯДИТЕЛЯ (РАСПОРЯДИТЕЛЯ), ПОЛУЧАТЕЛЯ СРЕДСТВ БЮДЖЕТА</t>
  </si>
  <si>
    <t>Учреждение (главный распорядитель (распорядитель), получатель)</t>
  </si>
  <si>
    <t>Периодичность: ежемесячная</t>
  </si>
  <si>
    <t>Единица измерения: руб.</t>
  </si>
  <si>
    <t xml:space="preserve"> Доходы бюджета</t>
  </si>
  <si>
    <t>Наименование показателя</t>
  </si>
  <si>
    <t>Код строки</t>
  </si>
  <si>
    <t>Код дохода
по КД</t>
  </si>
  <si>
    <t>Доходы, утвержденные решением о бюджете, нормативными правовыми актами
о бюджете</t>
  </si>
  <si>
    <t>через органы, осуществляющие кассовое обслуживание исполнения бюджета</t>
  </si>
  <si>
    <t>факт</t>
  </si>
  <si>
    <t xml:space="preserve">Остатки бюджетных средств на начало года </t>
  </si>
  <si>
    <t>Налоговые и неналоговые доходы - итого</t>
  </si>
  <si>
    <t>НДФЛ</t>
  </si>
  <si>
    <t>182 1 01 02000 10 0000 110</t>
  </si>
  <si>
    <t>Налог взимаемый с налогоплательщиков, выбравших в качестве объекта налогооблажения доходы</t>
  </si>
  <si>
    <t xml:space="preserve">000 1 05 01010 01 0000 110 </t>
  </si>
  <si>
    <t>Налог взимаемый с налогоплательщиков, выбравших в качестве объекта налогооблажения доходы,уменьшенные на величену расходов</t>
  </si>
  <si>
    <t>000 1 05 01020 01 0000 110</t>
  </si>
  <si>
    <t>Единый с/х налог</t>
  </si>
  <si>
    <t>182 1 05 03000 10 0000 110</t>
  </si>
  <si>
    <t>Налог на имущество физических лиц</t>
  </si>
  <si>
    <t>000 1 06 01030 10 0000 110</t>
  </si>
  <si>
    <t>Транспортный налог с организаций</t>
  </si>
  <si>
    <t xml:space="preserve">000 1 06 04011 02 0000 110 </t>
  </si>
  <si>
    <t>Транспортный налог с физических лиц</t>
  </si>
  <si>
    <t xml:space="preserve">000 1 06 04012 02 0000 110 </t>
  </si>
  <si>
    <t xml:space="preserve">Земельный налог </t>
  </si>
  <si>
    <t>000 1 06 06013 10 0000 110</t>
  </si>
  <si>
    <t>Доходы, полученные в виде арендной платы за земельные участки</t>
  </si>
  <si>
    <t>000 1 11 05010 10 0000 120</t>
  </si>
  <si>
    <t>Аренда имущества</t>
  </si>
  <si>
    <t>000 1 11 05035 10 0000 120</t>
  </si>
  <si>
    <t>Доходы от продажи земельных участков</t>
  </si>
  <si>
    <t>000 1 14 06013 10 0000 430</t>
  </si>
  <si>
    <t>Платежи, взимаемые муниципальными организациями за выполнение определенных функций</t>
  </si>
  <si>
    <t>000 1 15 02050 10 0000 140</t>
  </si>
  <si>
    <t>Невыясненные поступления</t>
  </si>
  <si>
    <t>000 1 17 01050 10 0000 180</t>
  </si>
  <si>
    <t>Прочие неналоговые доходы</t>
  </si>
  <si>
    <t>000 1 17 05050 10 0000 180</t>
  </si>
  <si>
    <t>000 1 09 04050 10 0000 110</t>
  </si>
  <si>
    <t>Безвозмездные поступления - итого</t>
  </si>
  <si>
    <t>Дотации бюджетам поселений на выравнивание  бюджетной обеспеченности в т.ч.</t>
  </si>
  <si>
    <t>000 2 02 01001 10 0000 151</t>
  </si>
  <si>
    <t>-дотация на выравниние уровня бюджетной обеспеченности</t>
  </si>
  <si>
    <t xml:space="preserve">-субвенция по расчету и предоставлению дотаций на выравнивание бюджетной обеспеченности поселений </t>
  </si>
  <si>
    <t>Дотации бюджетам поселений на поддержку мер по обеспечению сбалансированности бюджетов</t>
  </si>
  <si>
    <t>000 2 02 01003 10 0000 151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</si>
  <si>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</si>
  <si>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</si>
  <si>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на поддержку учреждений культуры</t>
  </si>
  <si>
    <t>000 2 02 03024 10 0002 151</t>
  </si>
  <si>
    <t>Прочие межбюджетные трансферты, передаваемые бюджетам поселений</t>
  </si>
  <si>
    <t>000 2 02 04029 10 0000 151</t>
  </si>
  <si>
    <t>Прочие безвозмездные поступления в бюджеты поселений от бюджетов субъектов РФ</t>
  </si>
  <si>
    <t>000 2 02 09024 10 0000 151</t>
  </si>
  <si>
    <t>ВСЕГО ДОХОДОВ:</t>
  </si>
  <si>
    <t xml:space="preserve">Источники финансирования дефицита бюджетов </t>
  </si>
  <si>
    <t>Код источника финансирования по КИВФ, КИВнФ</t>
  </si>
  <si>
    <t>Источники финансирования, утвержденные
сводной бюджетной росписью</t>
  </si>
  <si>
    <t>через лицевые счета органов осуществляющих кассовое обслуживание исполнение бюджета</t>
  </si>
  <si>
    <t>Источники финансирования дефицита
бюджетов - всего</t>
  </si>
  <si>
    <t>500</t>
  </si>
  <si>
    <t>в том числе:</t>
  </si>
  <si>
    <t>510</t>
  </si>
  <si>
    <t>Изменение остатков средств</t>
  </si>
  <si>
    <t>700</t>
  </si>
  <si>
    <t>710</t>
  </si>
  <si>
    <t>000 08 02 01 00 01 0000 510</t>
  </si>
  <si>
    <t>720</t>
  </si>
  <si>
    <t>000 08 02 01 00 01 0000 610</t>
  </si>
  <si>
    <t>Изменение остатков в расчетах</t>
  </si>
  <si>
    <t>800</t>
  </si>
  <si>
    <t>Изменение остатков в расчетах с органами, организующими, исполнение бюджетов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</si>
  <si>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</si>
  <si>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</si>
  <si>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</si>
  <si>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</si>
  <si>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</si>
  <si>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</t>
  </si>
  <si>
    <t>820</t>
  </si>
  <si>
    <t>Увеличение остатков во внутренних расчетов (кредитовый остаток счета 30404000)</t>
  </si>
  <si>
    <t>821</t>
  </si>
  <si>
    <t>Уменьшение остатков во внутренних расчетов (дебетовый остаток счета 30404000)</t>
  </si>
  <si>
    <t>822</t>
  </si>
  <si>
    <t xml:space="preserve">Остатки бюджетных средств на конец отчетного периода </t>
  </si>
  <si>
    <t xml:space="preserve">                          Руководитель            ________________________</t>
  </si>
  <si>
    <t xml:space="preserve">                                                                                                        (подпись)</t>
  </si>
  <si>
    <t>(расшифровка подписи)</t>
  </si>
  <si>
    <t xml:space="preserve">                          Главный бухгалтер          ____________________</t>
  </si>
  <si>
    <t xml:space="preserve">                                                                                                     (подпись)</t>
  </si>
  <si>
    <t xml:space="preserve"> Расходы бюджета</t>
  </si>
  <si>
    <t>Код по бюджетной классификации Российской Федерации</t>
  </si>
  <si>
    <t>Бюджетные ассиг-нования, утверж-денные решением о бюджете, нормативными правовыми актами
о бюджете</t>
  </si>
  <si>
    <t>Лимиты бюджетных обязательств</t>
  </si>
  <si>
    <t>Исполнено</t>
  </si>
  <si>
    <t>Фактический расход</t>
  </si>
  <si>
    <t>раздел</t>
  </si>
  <si>
    <t>подраздел</t>
  </si>
  <si>
    <t>целевая статья</t>
  </si>
  <si>
    <t>вид расходов</t>
  </si>
  <si>
    <t>КОСГУ</t>
  </si>
  <si>
    <t>Профинансировано из бюджета</t>
  </si>
  <si>
    <t xml:space="preserve">расходы бюджета - всего </t>
  </si>
  <si>
    <t>611</t>
  </si>
  <si>
    <t>Заработная плата</t>
  </si>
  <si>
    <t>211</t>
  </si>
  <si>
    <t>Прочие выплаты</t>
  </si>
  <si>
    <t>212</t>
  </si>
  <si>
    <t>Иные выплаты, связанные с оплатой труда</t>
  </si>
  <si>
    <t>М212.01</t>
  </si>
  <si>
    <t>Суточные при командировках</t>
  </si>
  <si>
    <t>М212.02</t>
  </si>
  <si>
    <t>Начисления на выплаты по оплате труда</t>
  </si>
  <si>
    <t>213</t>
  </si>
  <si>
    <t>Увеличение стоимости материальных запасов</t>
  </si>
  <si>
    <t>340</t>
  </si>
  <si>
    <t>Оплата хозматериалов и канцелярских принадлежностей</t>
  </si>
  <si>
    <t>М 340.07</t>
  </si>
  <si>
    <t>Услуги связи</t>
  </si>
  <si>
    <t>221</t>
  </si>
  <si>
    <t>Иные услуги связи</t>
  </si>
  <si>
    <t>М221.01</t>
  </si>
  <si>
    <t>Услуги интернет-провайдеров</t>
  </si>
  <si>
    <t>М221.02</t>
  </si>
  <si>
    <t>Транспортные услуги</t>
  </si>
  <si>
    <t>222</t>
  </si>
  <si>
    <t>Оплата иных транспортных услуг</t>
  </si>
  <si>
    <t>М 222.01</t>
  </si>
  <si>
    <t>Оплата проезда по служебным командировкам</t>
  </si>
  <si>
    <t>М 222.02</t>
  </si>
  <si>
    <t>Коммунальные услуги</t>
  </si>
  <si>
    <t>223</t>
  </si>
  <si>
    <t>Оплата иных коммунальных услуг</t>
  </si>
  <si>
    <t>М 223,01</t>
  </si>
  <si>
    <t>Оплата потребления электроэнергии</t>
  </si>
  <si>
    <t>М 223.02</t>
  </si>
  <si>
    <t>Оплата потребления газа</t>
  </si>
  <si>
    <t>М 223.03</t>
  </si>
  <si>
    <t>Оплата водоснабжения</t>
  </si>
  <si>
    <t>М 223,04</t>
  </si>
  <si>
    <t>Оплата услуг водоотведения</t>
  </si>
  <si>
    <t>М 223,05</t>
  </si>
  <si>
    <t>Оплата отопления, горячего водоснабжения, услуг по подогреву холодной воды</t>
  </si>
  <si>
    <t>М 223.06</t>
  </si>
  <si>
    <t>Услуги по содержанию имущества</t>
  </si>
  <si>
    <t>225</t>
  </si>
  <si>
    <t>Текущий ремонт нефинансовых активов</t>
  </si>
  <si>
    <t>М 225.03</t>
  </si>
  <si>
    <t>Содержание в чистоте помещений, зданий, дворов, иного имущества (в том числе уборка и вывоз снега, мусора, дезинфекция, дератизация, газация складов, санитарно-гигиеническое обслуживание,мойка транспорта)</t>
  </si>
  <si>
    <t>М 225.05</t>
  </si>
  <si>
    <t>Пусконаладочные работы,техническое обслуживание</t>
  </si>
  <si>
    <t>М 225.06</t>
  </si>
  <si>
    <t>Прочие услуги</t>
  </si>
  <si>
    <t>226</t>
  </si>
  <si>
    <t>Иные работы,услуги, относящиеся к прочим</t>
  </si>
  <si>
    <t>М 226.01</t>
  </si>
  <si>
    <t>Услуги по страхованию имущества, гражданской ответственности и здоровья</t>
  </si>
  <si>
    <t>М 226.02</t>
  </si>
  <si>
    <t>Услуги по охране</t>
  </si>
  <si>
    <t>М 226.06</t>
  </si>
  <si>
    <t>Услуги по найму жилого помещения при служебных командировках</t>
  </si>
  <si>
    <t>М 226.07</t>
  </si>
  <si>
    <t>Услуги по проведению инвентаризации и паспортизации зданий, сооружений, других основных средств</t>
  </si>
  <si>
    <t>М 226.08</t>
  </si>
  <si>
    <t>Услуги по предоставлению правовых баз</t>
  </si>
  <si>
    <t>М 226.09</t>
  </si>
  <si>
    <t>Услуги по обеспечению пожарной безопасности</t>
  </si>
  <si>
    <t>М 226.10</t>
  </si>
  <si>
    <t>Услуги по созданию информационной системы энергосбережения</t>
  </si>
  <si>
    <t>М 226.13</t>
  </si>
  <si>
    <t xml:space="preserve">Изготовление и (или) приобретение бланочной продукции (в т.ч. бланков строгой отчетности, первичных учетных документов, регистров бюджетного учета, отчетов и пр.) </t>
  </si>
  <si>
    <t>М 226.14</t>
  </si>
  <si>
    <t>Установка и монтаж локальных вычислительных сетей, систем охранной  и пожарной сигнализации, видеонаблюдения, контроля доступа</t>
  </si>
  <si>
    <t>М 226.15</t>
  </si>
  <si>
    <t>Прочие расходы</t>
  </si>
  <si>
    <t>290</t>
  </si>
  <si>
    <t>Выплата стипендий</t>
  </si>
  <si>
    <t>М 290.02</t>
  </si>
  <si>
    <t>Уплата разного рода платежей, налогов, пошлины и сборов, штрафов, пеней</t>
  </si>
  <si>
    <t>М 290.04</t>
  </si>
  <si>
    <t>Проведение мероприятий</t>
  </si>
  <si>
    <t>М 290.06</t>
  </si>
  <si>
    <t>Приобретение медикаментов</t>
  </si>
  <si>
    <t>М 340.02</t>
  </si>
  <si>
    <t>Приобретение продуктов питания</t>
  </si>
  <si>
    <t>М 340.03</t>
  </si>
  <si>
    <t>Приобретение горюче-смазочных материалов, включая специальное топливо</t>
  </si>
  <si>
    <t>М 340.04</t>
  </si>
  <si>
    <t>Приобретение мягкого инвентаря</t>
  </si>
  <si>
    <t>М 340.05</t>
  </si>
  <si>
    <t>Приобретение запасных частей</t>
  </si>
  <si>
    <t>М 340.06</t>
  </si>
  <si>
    <t>612</t>
  </si>
  <si>
    <t>Субсидия на выплату вознаграждения за выполнения функции классного руководителя  (0103)</t>
  </si>
  <si>
    <t xml:space="preserve">Услуги по проведению энергоаудита </t>
  </si>
  <si>
    <t>М 226.12</t>
  </si>
  <si>
    <t>Увеличение стоимости основных средств</t>
  </si>
  <si>
    <t>Приобретение (изготовление) оборудования</t>
  </si>
  <si>
    <t>М 310.06</t>
  </si>
  <si>
    <t>310</t>
  </si>
  <si>
    <t>Приобретение мебели</t>
  </si>
  <si>
    <t>М 310.05</t>
  </si>
  <si>
    <t>950.0702.7951900.612.241</t>
  </si>
  <si>
    <t xml:space="preserve">ВСЕГО РАСХОДОВ </t>
  </si>
  <si>
    <t>Субсидия на расходы, не связанные с выполнением муниципального задания — Реструктуризация (0105)</t>
  </si>
  <si>
    <t>950.0702.82 2 7059.612.241</t>
  </si>
  <si>
    <t>950.1003.86 2 2227.612.241</t>
  </si>
  <si>
    <t>Мероприяти в области социальной политики (0108)</t>
  </si>
  <si>
    <t>МП "Энергосбережение и повышение энергетической эффективности в муниципальном образовании - Пригородный район на 2014-2016 годы" (0301)</t>
  </si>
  <si>
    <t>950.0702.03 1 1350.612.241</t>
  </si>
  <si>
    <t>Подпрограмма "Одаренные дети МО - Пригородный район на 2014-2016 годы"  (0305)</t>
  </si>
  <si>
    <t>950.0702.10 2 1860.612.241</t>
  </si>
  <si>
    <t>Подпрограмма "Подготовка допризывной молодежи МО-Пригородный район к военной службе на 2014-2016 годы" (0306)</t>
  </si>
  <si>
    <t>950.0702.12 2 2180.612.241</t>
  </si>
  <si>
    <t>Подпрограмма  "Доступная среда в муниципальном образовании – Пригородный район на 2013-2015годы" (0304)</t>
  </si>
  <si>
    <t>950.0702.04 1 1430.612.241</t>
  </si>
  <si>
    <t>Подпрограмма "Организация питания в образовательных учреждениях муниципального образования-Пригородный район РСО-Алания на 2014-2016 годы" (0307)</t>
  </si>
  <si>
    <t>950.0702.10 3 1870.612.241</t>
  </si>
  <si>
    <t>Подпрограмма "Патриотическое воспитание подрастающего поколения МО - Пригородный район на 2014-2016 годы" (0308)</t>
  </si>
  <si>
    <t>950.0702.12 1 2190.612.241</t>
  </si>
  <si>
    <t>Подпрограмма "Оснащение муниципальных образовательныхспортивных площадок общеобразовательных учреждений" на 2013год. (0310)</t>
  </si>
  <si>
    <t>950.0702.07 7 2128.611.241</t>
  </si>
  <si>
    <t>Расходы на обеспечение деятельности (оказание услуг) муниципальных общеобразовательных учреждений (из средств  республиканского бюджета)</t>
  </si>
  <si>
    <t>950.0702.07 6 1890.611.241</t>
  </si>
  <si>
    <t>Расходы на обеспечение деятельности (оказание услуг) муниципальных общеобразовательных учреждений</t>
  </si>
  <si>
    <t>Подпрограмма "Доступная среда в муниципальном оразовании - Пригордный район РСО-Алания" на 2015-2017 годы</t>
  </si>
  <si>
    <t>Подпрограмма "Организация питания в образовательных учреждениях муниципального образования-Пригородный район РСО-Алания  на 2015-2017 годы"</t>
  </si>
  <si>
    <t>Расходы на питание в детских оздоровительных легерях дневного пребывания детей при муниципальных образовательных учреждениях в каникулярное время</t>
  </si>
  <si>
    <t>Подпрограмма "Оснащение муниципальных общеобразовательных учреждений муниципального образования-Пригородный район РСО-Алания на 2015-2017 годы"</t>
  </si>
  <si>
    <t>Муниципальная программа "Профилактика правонарушений и преступлений в муниципальном образовании-Пригородный район РСО-Алания в 2015-2017 годы</t>
  </si>
  <si>
    <t>950.0702.06 1 1550.612.241</t>
  </si>
  <si>
    <t>950.0702.07 1 1850.612.241</t>
  </si>
  <si>
    <t>950.0702.04 1 1430.611.241</t>
  </si>
  <si>
    <t>950.0702.07 3 1870.611.241</t>
  </si>
  <si>
    <t>950.1003.04 3 2227.611.241</t>
  </si>
  <si>
    <t>950.0702.07 6 1890.612.241</t>
  </si>
  <si>
    <t>Реструктуризация</t>
  </si>
  <si>
    <t>Подпрограмма "Снижение рисков и смягчения последствий чрезвычайных ситуаций природного и техногенного характера и развития единой дежурно-диспетчерской службы в Пригородном районе РСО-Алания"</t>
  </si>
  <si>
    <t>остатки средств                                     на 01.01.16г.</t>
  </si>
  <si>
    <t>950.0702.07 2 0221280.611</t>
  </si>
  <si>
    <t>950.0702.07 2 0101890.611</t>
  </si>
  <si>
    <t>950.0702.04 1 0111430.612</t>
  </si>
  <si>
    <t>950.1003.04 3 0122270.611</t>
  </si>
  <si>
    <t>950.0702.03 0 0113500.612</t>
  </si>
  <si>
    <t>950.0702.06 1 0215900.612</t>
  </si>
  <si>
    <t>Муниципальная программа "Профилактика правонарушений и преступлений в муниципальном образовании-Пригородный район РСО-Алания на 2016 год</t>
  </si>
  <si>
    <t>950.0702.07 2 0101890.612</t>
  </si>
  <si>
    <t>МП "Энергосбережение и повышение энергетической эффективности в муниципальном образовании - Пригородный район на 2016 год</t>
  </si>
  <si>
    <t>Расходы на организацию, проведение и участие в мероприятих по поддержке инициативной и одаренных детей</t>
  </si>
  <si>
    <t>950.0702.07 3 0101860.612</t>
  </si>
  <si>
    <t>Субсидии на выполнение муниципального задания  по  на 01.01.2016</t>
  </si>
  <si>
    <t>950.0702.06 1 0215800.612</t>
  </si>
  <si>
    <t>Осуществление мероприятий по доведению уличного освещений территории школ до норативных требований</t>
  </si>
  <si>
    <t>950.0702.06 1 0215950.612</t>
  </si>
  <si>
    <t>обслуживание систем видеонаблюдения, тревожных кнопок</t>
  </si>
  <si>
    <t>остатки средств                                     на 01.02.16г.</t>
  </si>
  <si>
    <t>МБОУ ООШ с.Сунжа</t>
  </si>
  <si>
    <t>Хугаев А.М.</t>
  </si>
  <si>
    <t>Сабанова А.К.</t>
  </si>
  <si>
    <t>на 01.01.2017г.</t>
  </si>
  <si>
    <t>МБОУ ООШ с.Сунжа Субсидии на выполнение муниципального задания  по на 01.01.2017</t>
  </si>
  <si>
    <t>МБОУ ООШ с.Сунжа Субсидии на иные цели по  на 01.01.2017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</si>
</sst>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5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7"/>
      <name val="Arial Cyr"/>
      <family val="2"/>
    </font>
    <font>
      <b/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 Cyr"/>
      <family val="2"/>
    </font>
    <font>
      <sz val="9"/>
      <name val="Arial Cyr"/>
      <family val="2"/>
    </font>
    <font>
      <i/>
      <sz val="8"/>
      <color indexed="8"/>
      <name val="Arial"/>
      <family val="2"/>
    </font>
    <font>
      <sz val="12"/>
      <name val="Arial Cyr"/>
      <family val="1"/>
    </font>
    <font>
      <sz val="12"/>
      <name val="Arial"/>
      <family val="2"/>
    </font>
    <font>
      <i/>
      <sz val="10"/>
      <name val="Arial"/>
      <family val="2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6" xfId="0" applyFont="1" applyFill="1" applyBorder="1" applyAlignment="1">
      <alignment horizontal="left" wrapText="1"/>
    </xf>
    <xf numFmtId="0" fontId="4" fillId="0" borderId="15" xfId="0" applyFont="1" applyBorder="1" applyAlignment="1">
      <alignment horizontal="center"/>
    </xf>
    <xf numFmtId="0" fontId="4" fillId="0" borderId="15" xfId="0" applyNumberFormat="1" applyFont="1" applyBorder="1" applyAlignment="1" applyProtection="1">
      <alignment horizontal="center"/>
      <protection locked="0"/>
    </xf>
    <xf numFmtId="0" fontId="8" fillId="33" borderId="17" xfId="0" applyFont="1" applyFill="1" applyBorder="1" applyAlignment="1">
      <alignment wrapText="1"/>
    </xf>
    <xf numFmtId="49" fontId="4" fillId="33" borderId="15" xfId="0" applyNumberFormat="1" applyFont="1" applyFill="1" applyBorder="1" applyAlignment="1">
      <alignment horizontal="center"/>
    </xf>
    <xf numFmtId="0" fontId="9" fillId="33" borderId="15" xfId="0" applyNumberFormat="1" applyFont="1" applyFill="1" applyBorder="1" applyAlignment="1">
      <alignment horizontal="center"/>
    </xf>
    <xf numFmtId="0" fontId="9" fillId="33" borderId="18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left"/>
    </xf>
    <xf numFmtId="49" fontId="4" fillId="0" borderId="15" xfId="0" applyNumberFormat="1" applyFont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>
      <alignment horizontal="center"/>
    </xf>
    <xf numFmtId="49" fontId="7" fillId="0" borderId="15" xfId="0" applyNumberFormat="1" applyFont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horizontal="left" wrapText="1"/>
    </xf>
    <xf numFmtId="0" fontId="11" fillId="0" borderId="15" xfId="0" applyNumberFormat="1" applyFont="1" applyFill="1" applyBorder="1" applyAlignment="1" applyProtection="1">
      <alignment horizontal="center"/>
      <protection locked="0"/>
    </xf>
    <xf numFmtId="49" fontId="7" fillId="0" borderId="15" xfId="0" applyNumberFormat="1" applyFont="1" applyFill="1" applyBorder="1" applyAlignment="1">
      <alignment horizontal="left" wrapText="1"/>
    </xf>
    <xf numFmtId="0" fontId="7" fillId="0" borderId="15" xfId="0" applyFont="1" applyFill="1" applyBorder="1" applyAlignment="1" applyProtection="1">
      <alignment horizontal="center" wrapText="1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0" fontId="8" fillId="33" borderId="15" xfId="0" applyFont="1" applyFill="1" applyBorder="1" applyAlignment="1">
      <alignment wrapText="1"/>
    </xf>
    <xf numFmtId="49" fontId="10" fillId="33" borderId="15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 wrapText="1"/>
    </xf>
    <xf numFmtId="0" fontId="4" fillId="33" borderId="15" xfId="0" applyNumberFormat="1" applyFont="1" applyFill="1" applyBorder="1" applyAlignment="1">
      <alignment horizontal="center"/>
    </xf>
    <xf numFmtId="49" fontId="10" fillId="0" borderId="15" xfId="0" applyNumberFormat="1" applyFont="1" applyBorder="1" applyAlignment="1">
      <alignment horizontal="left" vertical="center" wrapText="1"/>
    </xf>
    <xf numFmtId="0" fontId="4" fillId="0" borderId="18" xfId="0" applyNumberFormat="1" applyFont="1" applyFill="1" applyBorder="1" applyAlignment="1" applyProtection="1">
      <alignment/>
      <protection locked="0"/>
    </xf>
    <xf numFmtId="0" fontId="4" fillId="0" borderId="18" xfId="0" applyFont="1" applyBorder="1" applyAlignment="1">
      <alignment/>
    </xf>
    <xf numFmtId="0" fontId="7" fillId="0" borderId="14" xfId="0" applyFont="1" applyFill="1" applyBorder="1" applyAlignment="1">
      <alignment horizontal="left" wrapText="1"/>
    </xf>
    <xf numFmtId="0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19" xfId="0" applyNumberFormat="1" applyFont="1" applyFill="1" applyBorder="1" applyAlignment="1">
      <alignment horizontal="center"/>
    </xf>
    <xf numFmtId="0" fontId="8" fillId="33" borderId="16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33" borderId="15" xfId="0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/>
    </xf>
    <xf numFmtId="0" fontId="5" fillId="33" borderId="15" xfId="0" applyNumberFormat="1" applyFont="1" applyFill="1" applyBorder="1" applyAlignment="1" applyProtection="1">
      <alignment horizontal="center"/>
      <protection/>
    </xf>
    <xf numFmtId="0" fontId="5" fillId="33" borderId="18" xfId="0" applyNumberFormat="1" applyFont="1" applyFill="1" applyBorder="1" applyAlignment="1" applyProtection="1">
      <alignment horizontal="center"/>
      <protection/>
    </xf>
    <xf numFmtId="49" fontId="4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5" fillId="33" borderId="15" xfId="0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 applyProtection="1">
      <alignment/>
      <protection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10" fillId="0" borderId="18" xfId="0" applyFont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 locked="0"/>
    </xf>
    <xf numFmtId="0" fontId="13" fillId="33" borderId="18" xfId="0" applyFont="1" applyFill="1" applyBorder="1" applyAlignment="1" applyProtection="1">
      <alignment horizontal="justify" vertical="top" wrapText="1"/>
      <protection/>
    </xf>
    <xf numFmtId="49" fontId="5" fillId="33" borderId="18" xfId="0" applyNumberFormat="1" applyFont="1" applyFill="1" applyBorder="1" applyAlignment="1" applyProtection="1">
      <alignment horizontal="center" vertical="center" wrapText="1"/>
      <protection/>
    </xf>
    <xf numFmtId="49" fontId="9" fillId="33" borderId="18" xfId="0" applyNumberFormat="1" applyFont="1" applyFill="1" applyBorder="1" applyAlignment="1" applyProtection="1">
      <alignment horizontal="center" vertical="center"/>
      <protection/>
    </xf>
    <xf numFmtId="49" fontId="13" fillId="33" borderId="18" xfId="0" applyNumberFormat="1" applyFont="1" applyFill="1" applyBorder="1" applyAlignment="1" applyProtection="1">
      <alignment horizontal="right"/>
      <protection/>
    </xf>
    <xf numFmtId="0" fontId="0" fillId="33" borderId="0" xfId="0" applyFill="1" applyAlignment="1">
      <alignment/>
    </xf>
    <xf numFmtId="0" fontId="1" fillId="0" borderId="18" xfId="0" applyFont="1" applyFill="1" applyBorder="1" applyAlignment="1" applyProtection="1">
      <alignment/>
      <protection/>
    </xf>
    <xf numFmtId="49" fontId="1" fillId="0" borderId="18" xfId="0" applyNumberFormat="1" applyFont="1" applyFill="1" applyBorder="1" applyAlignment="1" applyProtection="1">
      <alignment horizontal="center" vertical="center"/>
      <protection/>
    </xf>
    <xf numFmtId="49" fontId="14" fillId="0" borderId="18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right"/>
      <protection/>
    </xf>
    <xf numFmtId="0" fontId="5" fillId="0" borderId="18" xfId="0" applyNumberFormat="1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/>
      <protection/>
    </xf>
    <xf numFmtId="49" fontId="1" fillId="33" borderId="18" xfId="0" applyNumberFormat="1" applyFont="1" applyFill="1" applyBorder="1" applyAlignment="1" applyProtection="1">
      <alignment horizontal="center" vertical="center"/>
      <protection/>
    </xf>
    <xf numFmtId="49" fontId="14" fillId="33" borderId="18" xfId="0" applyNumberFormat="1" applyFont="1" applyFill="1" applyBorder="1" applyAlignment="1" applyProtection="1">
      <alignment horizontal="center" vertical="center"/>
      <protection/>
    </xf>
    <xf numFmtId="49" fontId="4" fillId="33" borderId="18" xfId="0" applyNumberFormat="1" applyFont="1" applyFill="1" applyBorder="1" applyAlignment="1" applyProtection="1">
      <alignment horizontal="right"/>
      <protection/>
    </xf>
    <xf numFmtId="0" fontId="7" fillId="0" borderId="18" xfId="0" applyFont="1" applyFill="1" applyBorder="1" applyAlignment="1" applyProtection="1">
      <alignment wrapText="1"/>
      <protection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15" fillId="0" borderId="18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right"/>
      <protection/>
    </xf>
    <xf numFmtId="0" fontId="1" fillId="0" borderId="18" xfId="0" applyFont="1" applyFill="1" applyBorder="1" applyAlignment="1" applyProtection="1">
      <alignment wrapText="1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33" borderId="18" xfId="0" applyFont="1" applyFill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wrapText="1"/>
      <protection/>
    </xf>
    <xf numFmtId="49" fontId="15" fillId="0" borderId="18" xfId="0" applyNumberFormat="1" applyFont="1" applyFill="1" applyBorder="1" applyAlignment="1" applyProtection="1">
      <alignment horizontal="center" vertical="center"/>
      <protection/>
    </xf>
    <xf numFmtId="0" fontId="16" fillId="0" borderId="18" xfId="0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wrapText="1"/>
      <protection/>
    </xf>
    <xf numFmtId="49" fontId="1" fillId="33" borderId="18" xfId="0" applyNumberFormat="1" applyFont="1" applyFill="1" applyBorder="1" applyAlignment="1" applyProtection="1">
      <alignment horizontal="center" vertical="center" wrapText="1"/>
      <protection/>
    </xf>
    <xf numFmtId="49" fontId="17" fillId="33" borderId="18" xfId="0" applyNumberFormat="1" applyFont="1" applyFill="1" applyBorder="1" applyAlignment="1" applyProtection="1">
      <alignment horizontal="center" vertical="center"/>
      <protection/>
    </xf>
    <xf numFmtId="0" fontId="4" fillId="33" borderId="18" xfId="0" applyNumberFormat="1" applyFont="1" applyFill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left" wrapText="1"/>
      <protection/>
    </xf>
    <xf numFmtId="49" fontId="7" fillId="0" borderId="18" xfId="0" applyNumberFormat="1" applyFont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left" wrapText="1"/>
      <protection/>
    </xf>
    <xf numFmtId="0" fontId="7" fillId="0" borderId="18" xfId="0" applyFont="1" applyBorder="1" applyAlignment="1">
      <alignment horizontal="left" wrapText="1"/>
    </xf>
    <xf numFmtId="49" fontId="7" fillId="0" borderId="18" xfId="0" applyNumberFormat="1" applyFont="1" applyBorder="1" applyAlignment="1" applyProtection="1">
      <alignment horizontal="center" vertical="center" wrapText="1"/>
      <protection locked="0"/>
    </xf>
    <xf numFmtId="49" fontId="1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Fill="1" applyBorder="1" applyAlignment="1">
      <alignment horizontal="right"/>
    </xf>
    <xf numFmtId="49" fontId="18" fillId="34" borderId="18" xfId="0" applyNumberFormat="1" applyFont="1" applyFill="1" applyBorder="1" applyAlignment="1" applyProtection="1">
      <alignment horizontal="left" vertical="center" wrapText="1"/>
      <protection/>
    </xf>
    <xf numFmtId="49" fontId="18" fillId="34" borderId="18" xfId="0" applyNumberFormat="1" applyFont="1" applyFill="1" applyBorder="1" applyAlignment="1" applyProtection="1">
      <alignment horizontal="center" vertical="center" wrapText="1"/>
      <protection/>
    </xf>
    <xf numFmtId="49" fontId="9" fillId="33" borderId="18" xfId="0" applyNumberFormat="1" applyFont="1" applyFill="1" applyBorder="1" applyAlignment="1" applyProtection="1">
      <alignment horizontal="center" vertical="center" wrapText="1"/>
      <protection/>
    </xf>
    <xf numFmtId="0" fontId="19" fillId="33" borderId="18" xfId="0" applyFont="1" applyFill="1" applyBorder="1" applyAlignment="1" applyProtection="1">
      <alignment horizontal="justify" vertical="top" wrapText="1"/>
      <protection/>
    </xf>
    <xf numFmtId="49" fontId="20" fillId="33" borderId="18" xfId="0" applyNumberFormat="1" applyFont="1" applyFill="1" applyBorder="1" applyAlignment="1" applyProtection="1">
      <alignment horizontal="right"/>
      <protection/>
    </xf>
    <xf numFmtId="0" fontId="20" fillId="33" borderId="18" xfId="0" applyNumberFormat="1" applyFont="1" applyFill="1" applyBorder="1" applyAlignment="1" applyProtection="1">
      <alignment horizontal="center"/>
      <protection/>
    </xf>
    <xf numFmtId="0" fontId="20" fillId="33" borderId="0" xfId="0" applyFont="1" applyFill="1" applyAlignment="1">
      <alignment/>
    </xf>
    <xf numFmtId="0" fontId="21" fillId="0" borderId="18" xfId="0" applyFont="1" applyBorder="1" applyAlignment="1" applyProtection="1">
      <alignment horizontal="left" wrapText="1"/>
      <protection/>
    </xf>
    <xf numFmtId="0" fontId="20" fillId="33" borderId="18" xfId="0" applyFont="1" applyFill="1" applyBorder="1" applyAlignment="1" applyProtection="1">
      <alignment horizontal="justify" vertical="top" wrapText="1"/>
      <protection/>
    </xf>
    <xf numFmtId="0" fontId="21" fillId="33" borderId="18" xfId="0" applyFont="1" applyFill="1" applyBorder="1" applyAlignment="1" applyProtection="1">
      <alignment horizontal="left" wrapText="1"/>
      <protection/>
    </xf>
    <xf numFmtId="49" fontId="7" fillId="33" borderId="18" xfId="0" applyNumberFormat="1" applyFont="1" applyFill="1" applyBorder="1" applyAlignment="1" applyProtection="1">
      <alignment horizontal="center" vertical="center" wrapText="1"/>
      <protection/>
    </xf>
    <xf numFmtId="49" fontId="15" fillId="33" borderId="18" xfId="0" applyNumberFormat="1" applyFont="1" applyFill="1" applyBorder="1" applyAlignment="1" applyProtection="1">
      <alignment horizontal="center" vertical="center" wrapText="1"/>
      <protection/>
    </xf>
    <xf numFmtId="49" fontId="6" fillId="33" borderId="18" xfId="0" applyNumberFormat="1" applyFont="1" applyFill="1" applyBorder="1" applyAlignment="1" applyProtection="1">
      <alignment horizontal="right"/>
      <protection/>
    </xf>
    <xf numFmtId="0" fontId="4" fillId="33" borderId="18" xfId="0" applyNumberFormat="1" applyFont="1" applyFill="1" applyBorder="1" applyAlignment="1" applyProtection="1">
      <alignment horizontal="center"/>
      <protection locked="0"/>
    </xf>
    <xf numFmtId="0" fontId="21" fillId="0" borderId="18" xfId="0" applyFont="1" applyFill="1" applyBorder="1" applyAlignment="1" applyProtection="1">
      <alignment horizontal="left" wrapText="1"/>
      <protection/>
    </xf>
    <xf numFmtId="0" fontId="5" fillId="33" borderId="18" xfId="0" applyNumberFormat="1" applyFont="1" applyFill="1" applyBorder="1" applyAlignment="1" applyProtection="1">
      <alignment horizontal="center"/>
      <protection locked="0"/>
    </xf>
    <xf numFmtId="0" fontId="21" fillId="0" borderId="18" xfId="0" applyFont="1" applyBorder="1" applyAlignment="1" applyProtection="1">
      <alignment wrapText="1"/>
      <protection/>
    </xf>
    <xf numFmtId="0" fontId="21" fillId="33" borderId="18" xfId="0" applyFont="1" applyFill="1" applyBorder="1" applyAlignment="1" applyProtection="1">
      <alignment/>
      <protection/>
    </xf>
    <xf numFmtId="49" fontId="3" fillId="33" borderId="18" xfId="0" applyNumberFormat="1" applyFont="1" applyFill="1" applyBorder="1" applyAlignment="1" applyProtection="1">
      <alignment horizontal="right"/>
      <protection/>
    </xf>
    <xf numFmtId="0" fontId="16" fillId="0" borderId="0" xfId="0" applyFont="1" applyAlignment="1">
      <alignment horizontal="center"/>
    </xf>
    <xf numFmtId="49" fontId="20" fillId="35" borderId="18" xfId="0" applyNumberFormat="1" applyFont="1" applyFill="1" applyBorder="1" applyAlignment="1" applyProtection="1">
      <alignment horizontal="right"/>
      <protection/>
    </xf>
    <xf numFmtId="0" fontId="20" fillId="35" borderId="0" xfId="0" applyFont="1" applyFill="1" applyAlignment="1">
      <alignment horizontal="justify"/>
    </xf>
    <xf numFmtId="0" fontId="1" fillId="35" borderId="18" xfId="0" applyFont="1" applyFill="1" applyBorder="1" applyAlignment="1" applyProtection="1">
      <alignment/>
      <protection/>
    </xf>
    <xf numFmtId="49" fontId="1" fillId="35" borderId="18" xfId="0" applyNumberFormat="1" applyFont="1" applyFill="1" applyBorder="1" applyAlignment="1" applyProtection="1">
      <alignment horizontal="center" vertical="center"/>
      <protection/>
    </xf>
    <xf numFmtId="49" fontId="14" fillId="35" borderId="18" xfId="0" applyNumberFormat="1" applyFont="1" applyFill="1" applyBorder="1" applyAlignment="1" applyProtection="1">
      <alignment horizontal="center" vertical="center"/>
      <protection/>
    </xf>
    <xf numFmtId="49" fontId="4" fillId="35" borderId="18" xfId="0" applyNumberFormat="1" applyFont="1" applyFill="1" applyBorder="1" applyAlignment="1" applyProtection="1">
      <alignment horizontal="right"/>
      <protection/>
    </xf>
    <xf numFmtId="0" fontId="21" fillId="36" borderId="18" xfId="0" applyFont="1" applyFill="1" applyBorder="1" applyAlignment="1" applyProtection="1">
      <alignment horizontal="left" wrapText="1"/>
      <protection/>
    </xf>
    <xf numFmtId="49" fontId="7" fillId="36" borderId="18" xfId="0" applyNumberFormat="1" applyFont="1" applyFill="1" applyBorder="1" applyAlignment="1" applyProtection="1">
      <alignment horizontal="center" vertical="center" wrapText="1"/>
      <protection/>
    </xf>
    <xf numFmtId="49" fontId="15" fillId="36" borderId="18" xfId="0" applyNumberFormat="1" applyFont="1" applyFill="1" applyBorder="1" applyAlignment="1" applyProtection="1">
      <alignment horizontal="center" vertical="center"/>
      <protection/>
    </xf>
    <xf numFmtId="49" fontId="6" fillId="36" borderId="18" xfId="0" applyNumberFormat="1" applyFont="1" applyFill="1" applyBorder="1" applyAlignment="1" applyProtection="1">
      <alignment horizontal="right"/>
      <protection/>
    </xf>
    <xf numFmtId="0" fontId="20" fillId="35" borderId="18" xfId="0" applyFont="1" applyFill="1" applyBorder="1" applyAlignment="1" applyProtection="1">
      <alignment horizontal="justify" vertical="top" wrapText="1"/>
      <protection/>
    </xf>
    <xf numFmtId="2" fontId="4" fillId="0" borderId="15" xfId="0" applyNumberFormat="1" applyFont="1" applyFill="1" applyBorder="1" applyAlignment="1" applyProtection="1">
      <alignment horizontal="center"/>
      <protection locked="0"/>
    </xf>
    <xf numFmtId="2" fontId="4" fillId="0" borderId="18" xfId="0" applyNumberFormat="1" applyFont="1" applyFill="1" applyBorder="1" applyAlignment="1" applyProtection="1">
      <alignment horizontal="center"/>
      <protection locked="0"/>
    </xf>
    <xf numFmtId="2" fontId="5" fillId="0" borderId="18" xfId="0" applyNumberFormat="1" applyFont="1" applyFill="1" applyBorder="1" applyAlignment="1" applyProtection="1">
      <alignment horizontal="center"/>
      <protection locked="0"/>
    </xf>
    <xf numFmtId="2" fontId="5" fillId="33" borderId="18" xfId="0" applyNumberFormat="1" applyFont="1" applyFill="1" applyBorder="1" applyAlignment="1" applyProtection="1">
      <alignment horizontal="center"/>
      <protection/>
    </xf>
    <xf numFmtId="2" fontId="16" fillId="33" borderId="18" xfId="0" applyNumberFormat="1" applyFont="1" applyFill="1" applyBorder="1" applyAlignment="1" applyProtection="1">
      <alignment horizontal="center"/>
      <protection/>
    </xf>
    <xf numFmtId="0" fontId="22" fillId="37" borderId="18" xfId="0" applyFont="1" applyFill="1" applyBorder="1" applyAlignment="1">
      <alignment vertical="center" wrapText="1"/>
    </xf>
    <xf numFmtId="0" fontId="21" fillId="38" borderId="18" xfId="0" applyFont="1" applyFill="1" applyBorder="1" applyAlignment="1" applyProtection="1">
      <alignment horizontal="left" wrapText="1"/>
      <protection/>
    </xf>
    <xf numFmtId="49" fontId="7" fillId="38" borderId="18" xfId="0" applyNumberFormat="1" applyFont="1" applyFill="1" applyBorder="1" applyAlignment="1" applyProtection="1">
      <alignment horizontal="center" vertical="center" wrapText="1"/>
      <protection/>
    </xf>
    <xf numFmtId="49" fontId="15" fillId="38" borderId="18" xfId="0" applyNumberFormat="1" applyFont="1" applyFill="1" applyBorder="1" applyAlignment="1" applyProtection="1">
      <alignment horizontal="center" vertical="center" wrapText="1"/>
      <protection/>
    </xf>
    <xf numFmtId="49" fontId="6" fillId="38" borderId="18" xfId="0" applyNumberFormat="1" applyFont="1" applyFill="1" applyBorder="1" applyAlignment="1" applyProtection="1">
      <alignment horizontal="right"/>
      <protection/>
    </xf>
    <xf numFmtId="0" fontId="4" fillId="38" borderId="18" xfId="0" applyNumberFormat="1" applyFont="1" applyFill="1" applyBorder="1" applyAlignment="1" applyProtection="1">
      <alignment horizontal="center"/>
      <protection locked="0"/>
    </xf>
    <xf numFmtId="0" fontId="0" fillId="38" borderId="0" xfId="0" applyFill="1" applyAlignment="1">
      <alignment/>
    </xf>
    <xf numFmtId="0" fontId="22" fillId="37" borderId="18" xfId="0" applyFont="1" applyFill="1" applyBorder="1" applyAlignment="1">
      <alignment horizontal="left" vertical="center" wrapText="1"/>
    </xf>
    <xf numFmtId="0" fontId="17" fillId="33" borderId="18" xfId="0" applyFont="1" applyFill="1" applyBorder="1" applyAlignment="1" applyProtection="1">
      <alignment horizontal="justify" vertical="top" wrapText="1"/>
      <protection/>
    </xf>
    <xf numFmtId="0" fontId="20" fillId="33" borderId="18" xfId="0" applyFont="1" applyFill="1" applyBorder="1" applyAlignment="1" applyProtection="1">
      <alignment/>
      <protection/>
    </xf>
    <xf numFmtId="0" fontId="10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20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 locked="0"/>
    </xf>
    <xf numFmtId="49" fontId="20" fillId="35" borderId="15" xfId="0" applyNumberFormat="1" applyFont="1" applyFill="1" applyBorder="1" applyAlignment="1" applyProtection="1">
      <alignment horizontal="center" vertical="center" wrapText="1"/>
      <protection/>
    </xf>
    <xf numFmtId="49" fontId="20" fillId="35" borderId="14" xfId="0" applyNumberFormat="1" applyFont="1" applyFill="1" applyBorder="1" applyAlignment="1" applyProtection="1">
      <alignment horizontal="center" vertical="center" wrapText="1"/>
      <protection/>
    </xf>
    <xf numFmtId="49" fontId="20" fillId="35" borderId="20" xfId="0" applyNumberFormat="1" applyFont="1" applyFill="1" applyBorder="1" applyAlignment="1" applyProtection="1">
      <alignment horizontal="center" vertical="center" wrapText="1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20" fillId="33" borderId="15" xfId="0" applyNumberFormat="1" applyFont="1" applyFill="1" applyBorder="1" applyAlignment="1" applyProtection="1">
      <alignment horizontal="center" vertical="center" wrapText="1"/>
      <protection/>
    </xf>
    <xf numFmtId="49" fontId="20" fillId="33" borderId="14" xfId="0" applyNumberFormat="1" applyFont="1" applyFill="1" applyBorder="1" applyAlignment="1" applyProtection="1">
      <alignment horizontal="center" vertical="center" wrapText="1"/>
      <protection/>
    </xf>
    <xf numFmtId="49" fontId="20" fillId="33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/>
      <protection/>
    </xf>
    <xf numFmtId="49" fontId="20" fillId="33" borderId="15" xfId="0" applyNumberFormat="1" applyFont="1" applyFill="1" applyBorder="1" applyAlignment="1" applyProtection="1">
      <alignment horizontal="center" vertical="center"/>
      <protection/>
    </xf>
    <xf numFmtId="49" fontId="20" fillId="33" borderId="14" xfId="0" applyNumberFormat="1" applyFont="1" applyFill="1" applyBorder="1" applyAlignment="1" applyProtection="1">
      <alignment horizontal="center" vertical="center"/>
      <protection/>
    </xf>
    <xf numFmtId="49" fontId="20" fillId="33" borderId="2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zoomScale="120" zoomScaleNormal="120" zoomScaleSheetLayoutView="100" zoomScalePageLayoutView="0" workbookViewId="0" topLeftCell="A40">
      <selection activeCell="E67" sqref="E67"/>
    </sheetView>
  </sheetViews>
  <sheetFormatPr defaultColWidth="9.00390625" defaultRowHeight="12.75"/>
  <cols>
    <col min="1" max="1" width="53.875" style="0" customWidth="1"/>
    <col min="2" max="2" width="7.125" style="0" customWidth="1"/>
    <col min="3" max="3" width="19.875" style="0" customWidth="1"/>
    <col min="4" max="4" width="16.375" style="0" customWidth="1"/>
    <col min="5" max="5" width="24.625" style="0" customWidth="1"/>
    <col min="6" max="6" width="17.25390625" style="0" customWidth="1"/>
    <col min="7" max="7" width="13.375" style="0" customWidth="1"/>
  </cols>
  <sheetData>
    <row r="1" spans="1:256" s="1" customFormat="1" ht="12.75">
      <c r="A1" s="163" t="s">
        <v>0</v>
      </c>
      <c r="B1" s="163"/>
      <c r="C1" s="163"/>
      <c r="D1" s="163"/>
      <c r="E1" s="163"/>
      <c r="F1" s="163"/>
      <c r="G1" s="163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12.75">
      <c r="A2" s="163" t="s">
        <v>1</v>
      </c>
      <c r="B2" s="163"/>
      <c r="C2" s="163"/>
      <c r="D2" s="163"/>
      <c r="E2" s="163"/>
      <c r="F2" s="163"/>
      <c r="G2" s="163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4" spans="4:8" ht="14.25">
      <c r="D4" s="2" t="s">
        <v>262</v>
      </c>
      <c r="E4" s="3"/>
      <c r="F4" s="3"/>
      <c r="G4" s="3"/>
      <c r="H4" s="3"/>
    </row>
    <row r="5" ht="12.75">
      <c r="A5" s="4" t="s">
        <v>2</v>
      </c>
    </row>
    <row r="6" spans="1:7" ht="12.75">
      <c r="A6" s="163" t="s">
        <v>259</v>
      </c>
      <c r="B6" s="163"/>
      <c r="C6" s="163"/>
      <c r="D6" s="163"/>
      <c r="E6" s="163"/>
      <c r="F6" s="163"/>
      <c r="G6" s="163"/>
    </row>
    <row r="7" ht="12.75">
      <c r="A7" s="4" t="s">
        <v>3</v>
      </c>
    </row>
    <row r="8" ht="12.75">
      <c r="A8" s="4" t="s">
        <v>4</v>
      </c>
    </row>
    <row r="10" spans="1:256" s="1" customFormat="1" ht="12.75">
      <c r="A10" s="163" t="s">
        <v>5</v>
      </c>
      <c r="B10" s="163"/>
      <c r="C10" s="163"/>
      <c r="D10" s="163"/>
      <c r="E10" s="163"/>
      <c r="F10" s="163"/>
      <c r="G10" s="163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2" spans="1:7" s="8" customFormat="1" ht="78.75">
      <c r="A12" s="5" t="s">
        <v>6</v>
      </c>
      <c r="B12" s="6" t="s">
        <v>7</v>
      </c>
      <c r="C12" s="6" t="s">
        <v>8</v>
      </c>
      <c r="D12" s="6" t="s">
        <v>9</v>
      </c>
      <c r="E12" s="6" t="s">
        <v>10</v>
      </c>
      <c r="F12" s="6" t="s">
        <v>11</v>
      </c>
      <c r="G12" s="7"/>
    </row>
    <row r="13" spans="1:7" s="4" customFormat="1" ht="11.25">
      <c r="A13" s="9">
        <v>1</v>
      </c>
      <c r="B13" s="10">
        <v>2</v>
      </c>
      <c r="C13" s="10">
        <v>3</v>
      </c>
      <c r="D13" s="10">
        <v>4</v>
      </c>
      <c r="E13" s="10">
        <v>6</v>
      </c>
      <c r="F13" s="11">
        <v>7</v>
      </c>
      <c r="G13" s="10">
        <v>8</v>
      </c>
    </row>
    <row r="14" spans="1:7" s="4" customFormat="1" ht="11.25">
      <c r="A14" s="12" t="s">
        <v>12</v>
      </c>
      <c r="B14" s="13"/>
      <c r="C14" s="13"/>
      <c r="D14" s="14"/>
      <c r="E14" s="14"/>
      <c r="F14" s="14"/>
      <c r="G14" s="14"/>
    </row>
    <row r="15" spans="1:7" s="4" customFormat="1" ht="12">
      <c r="A15" s="15" t="s">
        <v>13</v>
      </c>
      <c r="B15" s="16"/>
      <c r="C15" s="16"/>
      <c r="D15" s="17">
        <f>SUM(D16:D30)</f>
        <v>0</v>
      </c>
      <c r="E15" s="17">
        <f>SUM(E16:E30)</f>
        <v>0</v>
      </c>
      <c r="F15" s="18">
        <f>SUM(F16:F30)</f>
        <v>0</v>
      </c>
      <c r="G15" s="17"/>
    </row>
    <row r="16" spans="1:7" s="4" customFormat="1" ht="11.25">
      <c r="A16" s="19" t="s">
        <v>14</v>
      </c>
      <c r="B16" s="20"/>
      <c r="C16" s="21" t="s">
        <v>15</v>
      </c>
      <c r="D16" s="22"/>
      <c r="E16" s="22"/>
      <c r="F16" s="22"/>
      <c r="G16" s="23"/>
    </row>
    <row r="17" spans="1:7" s="4" customFormat="1" ht="22.5">
      <c r="A17" s="24" t="s">
        <v>16</v>
      </c>
      <c r="B17" s="25"/>
      <c r="C17" s="21" t="s">
        <v>17</v>
      </c>
      <c r="D17" s="22"/>
      <c r="E17" s="22"/>
      <c r="F17" s="26"/>
      <c r="G17" s="23"/>
    </row>
    <row r="18" spans="1:7" s="4" customFormat="1" ht="33.75">
      <c r="A18" s="24" t="s">
        <v>18</v>
      </c>
      <c r="B18" s="25"/>
      <c r="C18" s="21" t="s">
        <v>19</v>
      </c>
      <c r="D18" s="22"/>
      <c r="E18" s="22"/>
      <c r="F18" s="26"/>
      <c r="G18" s="23"/>
    </row>
    <row r="19" spans="1:7" s="4" customFormat="1" ht="11.25">
      <c r="A19" s="27" t="s">
        <v>20</v>
      </c>
      <c r="B19" s="25"/>
      <c r="C19" s="21" t="s">
        <v>21</v>
      </c>
      <c r="D19" s="22"/>
      <c r="E19" s="22"/>
      <c r="F19" s="26"/>
      <c r="G19" s="23"/>
    </row>
    <row r="20" spans="1:7" s="4" customFormat="1" ht="11.25">
      <c r="A20" s="27" t="s">
        <v>22</v>
      </c>
      <c r="B20" s="25"/>
      <c r="C20" s="21" t="s">
        <v>23</v>
      </c>
      <c r="D20" s="22"/>
      <c r="E20" s="22"/>
      <c r="F20" s="26"/>
      <c r="G20" s="23"/>
    </row>
    <row r="21" spans="1:7" s="4" customFormat="1" ht="11.25">
      <c r="A21" s="28" t="s">
        <v>24</v>
      </c>
      <c r="B21" s="25"/>
      <c r="C21" s="21" t="s">
        <v>25</v>
      </c>
      <c r="D21" s="22"/>
      <c r="E21" s="22"/>
      <c r="F21" s="26"/>
      <c r="G21" s="23"/>
    </row>
    <row r="22" spans="1:7" s="4" customFormat="1" ht="11.25">
      <c r="A22" s="28" t="s">
        <v>26</v>
      </c>
      <c r="B22" s="25"/>
      <c r="C22" s="21" t="s">
        <v>27</v>
      </c>
      <c r="D22" s="22"/>
      <c r="E22" s="22"/>
      <c r="F22" s="22"/>
      <c r="G22" s="23"/>
    </row>
    <row r="23" spans="1:7" s="4" customFormat="1" ht="11.25">
      <c r="A23" s="28" t="s">
        <v>28</v>
      </c>
      <c r="B23" s="25"/>
      <c r="C23" s="21" t="s">
        <v>29</v>
      </c>
      <c r="D23" s="22"/>
      <c r="E23" s="22"/>
      <c r="F23" s="26"/>
      <c r="G23" s="23"/>
    </row>
    <row r="24" spans="1:7" s="4" customFormat="1" ht="11.25">
      <c r="A24" s="28" t="s">
        <v>30</v>
      </c>
      <c r="B24" s="25"/>
      <c r="C24" s="21" t="s">
        <v>31</v>
      </c>
      <c r="D24" s="22"/>
      <c r="E24" s="22"/>
      <c r="F24" s="26"/>
      <c r="G24" s="23"/>
    </row>
    <row r="25" spans="1:7" s="4" customFormat="1" ht="11.25">
      <c r="A25" s="28" t="s">
        <v>32</v>
      </c>
      <c r="B25" s="25"/>
      <c r="C25" s="21" t="s">
        <v>33</v>
      </c>
      <c r="D25" s="22"/>
      <c r="E25" s="29"/>
      <c r="F25" s="22"/>
      <c r="G25" s="22"/>
    </row>
    <row r="26" spans="1:7" s="4" customFormat="1" ht="11.25">
      <c r="A26" s="28" t="s">
        <v>34</v>
      </c>
      <c r="B26" s="25"/>
      <c r="C26" s="21" t="s">
        <v>35</v>
      </c>
      <c r="D26" s="22"/>
      <c r="E26" s="29"/>
      <c r="F26" s="22"/>
      <c r="G26" s="22"/>
    </row>
    <row r="27" spans="1:7" s="4" customFormat="1" ht="22.5">
      <c r="A27" s="30" t="s">
        <v>36</v>
      </c>
      <c r="B27" s="25"/>
      <c r="C27" s="21" t="s">
        <v>37</v>
      </c>
      <c r="D27" s="22"/>
      <c r="E27" s="29"/>
      <c r="F27" s="22"/>
      <c r="G27" s="22"/>
    </row>
    <row r="28" spans="1:7" s="4" customFormat="1" ht="11.25">
      <c r="A28" s="27" t="s">
        <v>38</v>
      </c>
      <c r="B28" s="25"/>
      <c r="C28" s="21" t="s">
        <v>39</v>
      </c>
      <c r="D28" s="22"/>
      <c r="E28" s="22"/>
      <c r="F28" s="22"/>
      <c r="G28" s="22"/>
    </row>
    <row r="29" spans="1:7" s="4" customFormat="1" ht="11.25">
      <c r="A29" s="27" t="s">
        <v>40</v>
      </c>
      <c r="B29" s="25"/>
      <c r="C29" s="21" t="s">
        <v>41</v>
      </c>
      <c r="D29" s="22"/>
      <c r="E29" s="22"/>
      <c r="F29" s="22"/>
      <c r="G29" s="22"/>
    </row>
    <row r="30" spans="1:7" s="4" customFormat="1" ht="11.25">
      <c r="A30" s="31"/>
      <c r="B30" s="25"/>
      <c r="C30" s="32" t="s">
        <v>42</v>
      </c>
      <c r="D30" s="22"/>
      <c r="E30" s="22"/>
      <c r="F30" s="22"/>
      <c r="G30" s="22"/>
    </row>
    <row r="31" spans="1:7" s="4" customFormat="1" ht="12">
      <c r="A31" s="33" t="s">
        <v>43</v>
      </c>
      <c r="B31" s="16"/>
      <c r="C31" s="34"/>
      <c r="D31" s="17">
        <f>SUM(D32,D35,D36,D38,D39,D41)</f>
        <v>0</v>
      </c>
      <c r="E31" s="17">
        <f>SUM(E32,E35,E36,E38,E39,E41)</f>
        <v>0</v>
      </c>
      <c r="F31" s="17">
        <f>SUM(F32,F35,F36,F38,F39,F41)</f>
        <v>0</v>
      </c>
      <c r="G31" s="17"/>
    </row>
    <row r="32" spans="1:7" s="4" customFormat="1" ht="22.5">
      <c r="A32" s="35" t="s">
        <v>44</v>
      </c>
      <c r="B32" s="16"/>
      <c r="C32" s="34" t="s">
        <v>45</v>
      </c>
      <c r="D32" s="36">
        <f>SUM(D33:D34)</f>
        <v>0</v>
      </c>
      <c r="E32" s="36">
        <f>SUM(E33:F34)</f>
        <v>0</v>
      </c>
      <c r="F32" s="36">
        <f>SUM(G33:H34)</f>
        <v>0</v>
      </c>
      <c r="G32" s="36"/>
    </row>
    <row r="33" spans="1:7" s="4" customFormat="1" ht="11.25">
      <c r="A33" s="37" t="s">
        <v>46</v>
      </c>
      <c r="B33" s="25"/>
      <c r="C33" s="21"/>
      <c r="D33" s="23"/>
      <c r="E33" s="26"/>
      <c r="F33" s="38"/>
      <c r="G33" s="39"/>
    </row>
    <row r="34" spans="1:7" s="4" customFormat="1" ht="19.5">
      <c r="A34" s="37" t="s">
        <v>47</v>
      </c>
      <c r="B34" s="25"/>
      <c r="C34" s="21"/>
      <c r="D34" s="23"/>
      <c r="E34" s="26"/>
      <c r="F34" s="38"/>
      <c r="G34" s="39"/>
    </row>
    <row r="35" spans="1:7" s="4" customFormat="1" ht="22.5">
      <c r="A35" s="27" t="s">
        <v>48</v>
      </c>
      <c r="B35" s="25"/>
      <c r="C35" s="21" t="s">
        <v>49</v>
      </c>
      <c r="D35" s="23"/>
      <c r="E35" s="26"/>
      <c r="F35" s="38"/>
      <c r="G35" s="39"/>
    </row>
    <row r="36" spans="1:7" s="4" customFormat="1" ht="33.75">
      <c r="A36" s="28" t="s">
        <v>50</v>
      </c>
      <c r="B36" s="25"/>
      <c r="C36" s="21" t="s">
        <v>51</v>
      </c>
      <c r="D36" s="23"/>
      <c r="E36" s="26"/>
      <c r="F36" s="38"/>
      <c r="G36" s="39"/>
    </row>
    <row r="37" spans="1:7" s="4" customFormat="1" ht="11.25">
      <c r="A37" s="27" t="s">
        <v>52</v>
      </c>
      <c r="B37" s="25"/>
      <c r="C37" s="21" t="s">
        <v>53</v>
      </c>
      <c r="D37" s="23"/>
      <c r="E37" s="26"/>
      <c r="F37" s="38"/>
      <c r="G37" s="39"/>
    </row>
    <row r="38" spans="1:7" s="4" customFormat="1" ht="22.5">
      <c r="A38" s="28" t="s">
        <v>54</v>
      </c>
      <c r="B38" s="25"/>
      <c r="C38" s="21" t="s">
        <v>55</v>
      </c>
      <c r="D38" s="23"/>
      <c r="E38" s="26"/>
      <c r="F38" s="38"/>
      <c r="G38" s="39"/>
    </row>
    <row r="39" spans="1:7" s="4" customFormat="1" ht="22.5">
      <c r="A39" s="40" t="s">
        <v>56</v>
      </c>
      <c r="B39" s="25"/>
      <c r="C39" s="21" t="s">
        <v>57</v>
      </c>
      <c r="D39" s="23"/>
      <c r="E39" s="26"/>
      <c r="F39" s="38"/>
      <c r="G39" s="39"/>
    </row>
    <row r="40" spans="1:7" s="4" customFormat="1" ht="11.25">
      <c r="A40" s="40"/>
      <c r="B40" s="25"/>
      <c r="C40" s="21"/>
      <c r="D40" s="22"/>
      <c r="E40" s="41"/>
      <c r="F40" s="41"/>
      <c r="G40" s="42"/>
    </row>
    <row r="41" spans="1:7" s="4" customFormat="1" ht="11.25">
      <c r="A41" s="28"/>
      <c r="B41" s="25"/>
      <c r="C41" s="21"/>
      <c r="D41" s="22"/>
      <c r="E41" s="22"/>
      <c r="F41" s="41"/>
      <c r="G41" s="42"/>
    </row>
    <row r="42" spans="1:7" s="4" customFormat="1" ht="12">
      <c r="A42" s="43" t="s">
        <v>58</v>
      </c>
      <c r="B42" s="16"/>
      <c r="C42" s="16"/>
      <c r="D42" s="17">
        <f>SUM(D15,D31)</f>
        <v>0</v>
      </c>
      <c r="E42" s="17">
        <f>SUM(E15,E31)</f>
        <v>0</v>
      </c>
      <c r="F42" s="17">
        <f>SUM(F15,F31)</f>
        <v>0</v>
      </c>
      <c r="G42" s="17"/>
    </row>
    <row r="43" s="4" customFormat="1" ht="11.25"/>
    <row r="44" s="4" customFormat="1" ht="11.25"/>
    <row r="45" spans="1:7" s="4" customFormat="1" ht="12.75" customHeight="1">
      <c r="A45" s="164" t="s">
        <v>59</v>
      </c>
      <c r="B45" s="164"/>
      <c r="C45" s="164"/>
      <c r="D45" s="164"/>
      <c r="E45" s="164"/>
      <c r="F45" s="164"/>
      <c r="G45" s="164"/>
    </row>
    <row r="46" spans="1:7" s="8" customFormat="1" ht="42" customHeight="1">
      <c r="A46" s="165" t="s">
        <v>6</v>
      </c>
      <c r="B46" s="166" t="s">
        <v>7</v>
      </c>
      <c r="C46" s="159" t="s">
        <v>60</v>
      </c>
      <c r="D46" s="159" t="s">
        <v>61</v>
      </c>
      <c r="E46" s="47"/>
      <c r="F46" s="48"/>
      <c r="G46" s="44"/>
    </row>
    <row r="47" spans="1:7" s="8" customFormat="1" ht="42" customHeight="1">
      <c r="A47" s="165"/>
      <c r="B47" s="166"/>
      <c r="C47" s="159"/>
      <c r="D47" s="159"/>
      <c r="E47" s="46" t="s">
        <v>62</v>
      </c>
      <c r="F47" s="45"/>
      <c r="G47" s="45"/>
    </row>
    <row r="48" spans="1:7" s="4" customFormat="1" ht="11.25">
      <c r="A48" s="49">
        <v>1</v>
      </c>
      <c r="B48" s="50">
        <v>2</v>
      </c>
      <c r="C48" s="50">
        <v>3</v>
      </c>
      <c r="D48" s="13">
        <v>4</v>
      </c>
      <c r="E48" s="13">
        <v>6</v>
      </c>
      <c r="F48" s="50">
        <v>7</v>
      </c>
      <c r="G48" s="50">
        <v>8</v>
      </c>
    </row>
    <row r="49" spans="1:7" s="4" customFormat="1" ht="25.5">
      <c r="A49" s="51" t="s">
        <v>63</v>
      </c>
      <c r="B49" s="52" t="s">
        <v>64</v>
      </c>
      <c r="C49" s="52"/>
      <c r="D49" s="53">
        <f>D51+D54</f>
        <v>-11966393</v>
      </c>
      <c r="E49" s="53">
        <f>E51+E54</f>
        <v>-11603441</v>
      </c>
      <c r="F49" s="54"/>
      <c r="G49" s="54"/>
    </row>
    <row r="50" spans="1:7" s="4" customFormat="1" ht="11.25">
      <c r="A50" s="13" t="s">
        <v>65</v>
      </c>
      <c r="B50" s="55" t="s">
        <v>66</v>
      </c>
      <c r="C50" s="56"/>
      <c r="D50" s="22"/>
      <c r="E50" s="22"/>
      <c r="F50" s="26"/>
      <c r="G50" s="22"/>
    </row>
    <row r="51" spans="1:7" s="4" customFormat="1" ht="12">
      <c r="A51" s="57" t="s">
        <v>67</v>
      </c>
      <c r="B51" s="58" t="s">
        <v>68</v>
      </c>
      <c r="C51" s="58"/>
      <c r="D51" s="53">
        <f>D52+D53</f>
        <v>0</v>
      </c>
      <c r="E51" s="53">
        <f>E52+E53</f>
        <v>0</v>
      </c>
      <c r="F51" s="54"/>
      <c r="G51" s="53"/>
    </row>
    <row r="52" spans="1:7" s="4" customFormat="1" ht="11.25">
      <c r="A52" s="59"/>
      <c r="B52" s="56" t="s">
        <v>69</v>
      </c>
      <c r="C52" s="60" t="s">
        <v>70</v>
      </c>
      <c r="D52" s="22"/>
      <c r="E52" s="22"/>
      <c r="F52" s="26"/>
      <c r="G52" s="22"/>
    </row>
    <row r="53" spans="1:7" s="4" customFormat="1" ht="11.25">
      <c r="A53" s="59"/>
      <c r="B53" s="56" t="s">
        <v>71</v>
      </c>
      <c r="C53" s="60" t="s">
        <v>72</v>
      </c>
      <c r="D53" s="22"/>
      <c r="E53" s="22"/>
      <c r="F53" s="61"/>
      <c r="G53" s="22"/>
    </row>
    <row r="54" spans="1:7" s="4" customFormat="1" ht="11.25">
      <c r="A54" s="62" t="s">
        <v>73</v>
      </c>
      <c r="B54" s="63" t="s">
        <v>74</v>
      </c>
      <c r="C54" s="63"/>
      <c r="D54" s="53">
        <f>SUM(D56-D57)</f>
        <v>-11966393</v>
      </c>
      <c r="E54" s="53">
        <f>SUM(E56-E57)</f>
        <v>-11603441</v>
      </c>
      <c r="F54" s="54"/>
      <c r="G54" s="53"/>
    </row>
    <row r="55" spans="1:7" s="4" customFormat="1" ht="22.5">
      <c r="A55" s="64" t="s">
        <v>75</v>
      </c>
      <c r="B55" s="56" t="s">
        <v>76</v>
      </c>
      <c r="C55" s="56"/>
      <c r="D55" s="22"/>
      <c r="E55" s="22"/>
      <c r="F55" s="26"/>
      <c r="G55" s="22"/>
    </row>
    <row r="56" spans="1:7" s="4" customFormat="1" ht="11.25">
      <c r="A56" s="64" t="s">
        <v>77</v>
      </c>
      <c r="B56" s="56" t="s">
        <v>78</v>
      </c>
      <c r="C56" s="56"/>
      <c r="D56" s="22"/>
      <c r="E56" s="22"/>
      <c r="F56" s="26"/>
      <c r="G56" s="22"/>
    </row>
    <row r="57" spans="1:7" s="4" customFormat="1" ht="11.25">
      <c r="A57" s="64" t="s">
        <v>79</v>
      </c>
      <c r="B57" s="56" t="s">
        <v>80</v>
      </c>
      <c r="C57" s="56"/>
      <c r="D57" s="22">
        <v>11966393</v>
      </c>
      <c r="E57" s="144">
        <v>11603441</v>
      </c>
      <c r="F57" s="145"/>
      <c r="G57" s="22"/>
    </row>
    <row r="58" spans="1:7" s="4" customFormat="1" ht="11.25">
      <c r="A58" s="64" t="s">
        <v>81</v>
      </c>
      <c r="B58" s="56" t="s">
        <v>82</v>
      </c>
      <c r="C58" s="56"/>
      <c r="D58" s="22"/>
      <c r="E58" s="22"/>
      <c r="F58" s="26"/>
      <c r="G58" s="22"/>
    </row>
    <row r="59" spans="1:7" s="4" customFormat="1" ht="22.5">
      <c r="A59" s="64" t="s">
        <v>83</v>
      </c>
      <c r="B59" s="56" t="s">
        <v>84</v>
      </c>
      <c r="C59" s="56"/>
      <c r="D59" s="22"/>
      <c r="E59" s="22"/>
      <c r="F59" s="26"/>
      <c r="G59" s="22"/>
    </row>
    <row r="60" spans="1:7" s="4" customFormat="1" ht="22.5">
      <c r="A60" s="64" t="s">
        <v>85</v>
      </c>
      <c r="B60" s="56" t="s">
        <v>86</v>
      </c>
      <c r="C60" s="56"/>
      <c r="D60" s="22"/>
      <c r="E60" s="22"/>
      <c r="F60" s="26"/>
      <c r="G60" s="22"/>
    </row>
    <row r="61" spans="1:7" s="4" customFormat="1" ht="11.25">
      <c r="A61" s="64" t="s">
        <v>87</v>
      </c>
      <c r="B61" s="56"/>
      <c r="C61" s="56"/>
      <c r="D61" s="22"/>
      <c r="E61" s="144"/>
      <c r="F61" s="22"/>
      <c r="G61" s="22"/>
    </row>
    <row r="64" spans="1:3" s="66" customFormat="1" ht="12.75">
      <c r="A64" s="65" t="s">
        <v>88</v>
      </c>
      <c r="B64" s="160" t="s">
        <v>260</v>
      </c>
      <c r="C64" s="161"/>
    </row>
    <row r="65" spans="1:17" ht="12.75" customHeight="1">
      <c r="A65" s="67" t="s">
        <v>89</v>
      </c>
      <c r="B65" s="162" t="s">
        <v>90</v>
      </c>
      <c r="C65" s="162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7" spans="1:3" ht="12.75">
      <c r="A67" s="65" t="s">
        <v>91</v>
      </c>
      <c r="B67" s="160" t="s">
        <v>261</v>
      </c>
      <c r="C67" s="161"/>
    </row>
    <row r="68" spans="1:3" ht="12.75" customHeight="1">
      <c r="A68" s="67" t="s">
        <v>92</v>
      </c>
      <c r="B68" s="162" t="s">
        <v>90</v>
      </c>
      <c r="C68" s="162"/>
    </row>
  </sheetData>
  <sheetProtection selectLockedCells="1" selectUnlockedCells="1"/>
  <mergeCells count="13">
    <mergeCell ref="B67:C67"/>
    <mergeCell ref="B68:C68"/>
    <mergeCell ref="A45:G45"/>
    <mergeCell ref="A46:A47"/>
    <mergeCell ref="B46:B47"/>
    <mergeCell ref="C46:C47"/>
    <mergeCell ref="D46:D47"/>
    <mergeCell ref="B64:C64"/>
    <mergeCell ref="B65:C65"/>
    <mergeCell ref="A1:G1"/>
    <mergeCell ref="A2:G2"/>
    <mergeCell ref="A6:G6"/>
    <mergeCell ref="A10:G10"/>
  </mergeCells>
  <printOptions/>
  <pageMargins left="0.7875" right="0.19652777777777777" top="0.19652777777777777" bottom="0.19652777777777777" header="0.5118055555555555" footer="0.5118055555555555"/>
  <pageSetup horizontalDpi="300" verticalDpi="300" orientation="landscape" paperSize="9" scale="80" r:id="rId1"/>
  <rowBreaks count="1" manualBreakCount="1">
    <brk id="43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5"/>
  <sheetViews>
    <sheetView tabSelected="1" zoomScale="110" zoomScaleNormal="110" zoomScalePageLayoutView="0" workbookViewId="0" topLeftCell="A34">
      <selection activeCell="J54" sqref="J54"/>
    </sheetView>
  </sheetViews>
  <sheetFormatPr defaultColWidth="9.00390625" defaultRowHeight="12.75"/>
  <cols>
    <col min="1" max="1" width="54.625" style="0" customWidth="1"/>
    <col min="2" max="6" width="7.75390625" style="0" customWidth="1"/>
    <col min="7" max="7" width="17.375" style="0" customWidth="1"/>
    <col min="8" max="8" width="14.625" style="0" customWidth="1"/>
    <col min="9" max="9" width="12.75390625" style="0" customWidth="1"/>
    <col min="10" max="10" width="13.625" style="0" customWidth="1"/>
    <col min="11" max="11" width="15.125" style="0" customWidth="1"/>
    <col min="12" max="12" width="11.125" style="0" customWidth="1"/>
  </cols>
  <sheetData>
    <row r="1" spans="1:12" ht="12.75">
      <c r="A1" s="176" t="s">
        <v>93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2.7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2.75">
      <c r="A3" s="177" t="s">
        <v>263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s="70" customFormat="1" ht="12.75" customHeight="1">
      <c r="A4" s="178" t="s">
        <v>6</v>
      </c>
      <c r="B4" s="179" t="s">
        <v>94</v>
      </c>
      <c r="C4" s="179"/>
      <c r="D4" s="179"/>
      <c r="E4" s="179"/>
      <c r="F4" s="179"/>
      <c r="G4" s="168" t="s">
        <v>95</v>
      </c>
      <c r="H4" s="168" t="s">
        <v>96</v>
      </c>
      <c r="I4" s="168" t="s">
        <v>97</v>
      </c>
      <c r="J4" s="168"/>
      <c r="K4" s="168" t="s">
        <v>98</v>
      </c>
      <c r="L4" s="168" t="s">
        <v>258</v>
      </c>
    </row>
    <row r="5" spans="1:12" s="70" customFormat="1" ht="46.5" customHeight="1">
      <c r="A5" s="178"/>
      <c r="B5" s="71" t="s">
        <v>99</v>
      </c>
      <c r="C5" s="71" t="s">
        <v>100</v>
      </c>
      <c r="D5" s="71" t="s">
        <v>101</v>
      </c>
      <c r="E5" s="72" t="s">
        <v>102</v>
      </c>
      <c r="F5" s="73" t="s">
        <v>103</v>
      </c>
      <c r="G5" s="168"/>
      <c r="H5" s="168"/>
      <c r="I5" s="69" t="s">
        <v>104</v>
      </c>
      <c r="J5" s="69" t="s">
        <v>62</v>
      </c>
      <c r="K5" s="168"/>
      <c r="L5" s="168"/>
    </row>
    <row r="6" spans="1:12" ht="12.75">
      <c r="A6" s="74">
        <v>1</v>
      </c>
      <c r="B6" s="75"/>
      <c r="C6" s="75"/>
      <c r="D6" s="75"/>
      <c r="E6" s="75"/>
      <c r="F6" s="75"/>
      <c r="G6" s="76">
        <v>4</v>
      </c>
      <c r="H6" s="76">
        <v>5</v>
      </c>
      <c r="I6" s="76">
        <v>6</v>
      </c>
      <c r="J6" s="76">
        <v>7</v>
      </c>
      <c r="K6" s="76">
        <v>8</v>
      </c>
      <c r="L6" s="76">
        <v>9</v>
      </c>
    </row>
    <row r="7" spans="1:12" s="81" customFormat="1" ht="15">
      <c r="A7" s="77" t="s">
        <v>105</v>
      </c>
      <c r="B7" s="78"/>
      <c r="C7" s="78"/>
      <c r="D7" s="78"/>
      <c r="E7" s="79" t="s">
        <v>106</v>
      </c>
      <c r="F7" s="80"/>
      <c r="G7" s="54">
        <f aca="true" t="shared" si="0" ref="G7:L7">IF(SUM(G8,G18,G16,G56,G62,G65,G14)=0,"",SUM(G8,G18,G16,G56,G62,G65,G14))</f>
        <v>11835393</v>
      </c>
      <c r="H7" s="54">
        <f t="shared" si="0"/>
      </c>
      <c r="I7" s="147">
        <f t="shared" si="0"/>
        <v>11501441</v>
      </c>
      <c r="J7" s="147">
        <f t="shared" si="0"/>
        <v>11501441</v>
      </c>
      <c r="K7" s="54">
        <f t="shared" si="0"/>
      </c>
      <c r="L7" s="54">
        <f t="shared" si="0"/>
      </c>
    </row>
    <row r="8" spans="1:12" s="81" customFormat="1" ht="36">
      <c r="A8" s="149" t="s">
        <v>225</v>
      </c>
      <c r="B8" s="172" t="s">
        <v>242</v>
      </c>
      <c r="C8" s="172"/>
      <c r="D8" s="172"/>
      <c r="E8" s="172"/>
      <c r="F8" s="80"/>
      <c r="G8" s="54">
        <f aca="true" t="shared" si="1" ref="G8:L8">IF(SUM(G9,G10,G13)=0,"",SUM(G9,G10,G13))</f>
        <v>9851719</v>
      </c>
      <c r="H8" s="54">
        <f t="shared" si="1"/>
      </c>
      <c r="I8" s="147">
        <f t="shared" si="1"/>
        <v>9851719</v>
      </c>
      <c r="J8" s="147">
        <f t="shared" si="1"/>
        <v>9851719</v>
      </c>
      <c r="K8" s="54">
        <f t="shared" si="1"/>
      </c>
      <c r="L8" s="54">
        <f t="shared" si="1"/>
      </c>
    </row>
    <row r="9" spans="1:12" ht="12.75">
      <c r="A9" s="82" t="s">
        <v>107</v>
      </c>
      <c r="B9" s="83"/>
      <c r="C9" s="83"/>
      <c r="D9" s="83"/>
      <c r="E9" s="84"/>
      <c r="F9" s="85" t="s">
        <v>108</v>
      </c>
      <c r="G9" s="86">
        <v>7560555</v>
      </c>
      <c r="H9" s="86"/>
      <c r="I9" s="86">
        <v>7560555</v>
      </c>
      <c r="J9" s="146">
        <v>7560555</v>
      </c>
      <c r="K9" s="86"/>
      <c r="L9" s="146">
        <f>IF((I9-J9)=0,"",(I9-J9))</f>
      </c>
    </row>
    <row r="10" spans="1:12" s="81" customFormat="1" ht="12.75" hidden="1">
      <c r="A10" s="87" t="s">
        <v>109</v>
      </c>
      <c r="B10" s="88"/>
      <c r="C10" s="88"/>
      <c r="D10" s="88"/>
      <c r="E10" s="89"/>
      <c r="F10" s="90" t="s">
        <v>110</v>
      </c>
      <c r="G10" s="54">
        <f aca="true" t="shared" si="2" ref="G10:L10">IF(SUM(G11:G12)=0,"",SUM(G11:G12))</f>
      </c>
      <c r="H10" s="54">
        <f t="shared" si="2"/>
      </c>
      <c r="I10" s="54">
        <f t="shared" si="2"/>
      </c>
      <c r="J10" s="54">
        <f t="shared" si="2"/>
      </c>
      <c r="K10" s="54">
        <f t="shared" si="2"/>
      </c>
      <c r="L10" s="54">
        <f t="shared" si="2"/>
      </c>
    </row>
    <row r="11" spans="1:12" ht="12.75" hidden="1">
      <c r="A11" s="91" t="s">
        <v>111</v>
      </c>
      <c r="B11" s="92"/>
      <c r="C11" s="92"/>
      <c r="D11" s="92"/>
      <c r="E11" s="93"/>
      <c r="F11" s="94" t="s">
        <v>112</v>
      </c>
      <c r="G11" s="86"/>
      <c r="H11" s="86"/>
      <c r="I11" s="86"/>
      <c r="J11" s="86"/>
      <c r="K11" s="86"/>
      <c r="L11" s="86">
        <f>IF((I11-J11)=0,"",(I11-J11))</f>
      </c>
    </row>
    <row r="12" spans="1:12" ht="12.75" hidden="1">
      <c r="A12" s="91" t="s">
        <v>113</v>
      </c>
      <c r="B12" s="92"/>
      <c r="C12" s="92"/>
      <c r="D12" s="92"/>
      <c r="E12" s="93"/>
      <c r="F12" s="94" t="s">
        <v>114</v>
      </c>
      <c r="G12" s="26"/>
      <c r="H12" s="26"/>
      <c r="I12" s="26"/>
      <c r="J12" s="26"/>
      <c r="K12" s="26"/>
      <c r="L12" s="86">
        <f>IF((I12-J12)=0,"",(I12-J12))</f>
      </c>
    </row>
    <row r="13" spans="1:12" ht="12.75">
      <c r="A13" s="95" t="s">
        <v>115</v>
      </c>
      <c r="B13" s="96"/>
      <c r="C13" s="96"/>
      <c r="D13" s="96"/>
      <c r="E13" s="97"/>
      <c r="F13" s="85" t="s">
        <v>116</v>
      </c>
      <c r="G13" s="26">
        <v>2291164</v>
      </c>
      <c r="H13" s="26"/>
      <c r="I13" s="26">
        <v>2291164</v>
      </c>
      <c r="J13" s="26">
        <v>2291164</v>
      </c>
      <c r="K13" s="26"/>
      <c r="L13" s="86">
        <f>IF((I13-J13)=0,"",(I13-J13))</f>
      </c>
    </row>
    <row r="14" spans="1:12" s="81" customFormat="1" ht="12.75">
      <c r="A14" s="87" t="s">
        <v>199</v>
      </c>
      <c r="B14" s="88"/>
      <c r="C14" s="88"/>
      <c r="D14" s="88"/>
      <c r="E14" s="89"/>
      <c r="F14" s="90" t="s">
        <v>202</v>
      </c>
      <c r="G14" s="98">
        <f aca="true" t="shared" si="3" ref="G14:L14">IF(SUM(G15:G15)=0,"",SUM(G15:G15))</f>
      </c>
      <c r="H14" s="98">
        <f t="shared" si="3"/>
      </c>
      <c r="I14" s="98">
        <f t="shared" si="3"/>
      </c>
      <c r="J14" s="98">
        <f t="shared" si="3"/>
      </c>
      <c r="K14" s="98">
        <f t="shared" si="3"/>
      </c>
      <c r="L14" s="98">
        <f t="shared" si="3"/>
      </c>
    </row>
    <row r="15" spans="1:12" ht="12.75">
      <c r="A15" s="120" t="s">
        <v>200</v>
      </c>
      <c r="B15" s="107"/>
      <c r="C15" s="107"/>
      <c r="D15" s="107"/>
      <c r="E15" s="93"/>
      <c r="F15" s="94" t="s">
        <v>201</v>
      </c>
      <c r="G15" s="101"/>
      <c r="H15" s="101"/>
      <c r="I15" s="101"/>
      <c r="J15" s="101"/>
      <c r="K15" s="101"/>
      <c r="L15" s="86">
        <f>IF((I15-J15)=0,"",(I15-J15))</f>
      </c>
    </row>
    <row r="16" spans="1:12" s="81" customFormat="1" ht="12.75">
      <c r="A16" s="87" t="s">
        <v>117</v>
      </c>
      <c r="B16" s="88"/>
      <c r="C16" s="88"/>
      <c r="D16" s="88"/>
      <c r="E16" s="89"/>
      <c r="F16" s="90" t="s">
        <v>118</v>
      </c>
      <c r="G16" s="98">
        <f aca="true" t="shared" si="4" ref="G16:L16">IF(SUM(G17)=0,"",SUM(G17))</f>
        <v>94710</v>
      </c>
      <c r="H16" s="98">
        <f t="shared" si="4"/>
      </c>
      <c r="I16" s="98">
        <f t="shared" si="4"/>
        <v>94710</v>
      </c>
      <c r="J16" s="98">
        <f t="shared" si="4"/>
        <v>94710</v>
      </c>
      <c r="K16" s="98">
        <f t="shared" si="4"/>
      </c>
      <c r="L16" s="98">
        <f t="shared" si="4"/>
      </c>
    </row>
    <row r="17" spans="1:12" ht="12.75">
      <c r="A17" s="99" t="s">
        <v>119</v>
      </c>
      <c r="B17" s="92"/>
      <c r="C17" s="92"/>
      <c r="D17" s="92"/>
      <c r="E17" s="100"/>
      <c r="F17" s="94" t="s">
        <v>120</v>
      </c>
      <c r="G17" s="101">
        <v>94710</v>
      </c>
      <c r="H17" s="101"/>
      <c r="I17" s="101">
        <v>94710</v>
      </c>
      <c r="J17" s="101">
        <v>94710</v>
      </c>
      <c r="K17" s="101"/>
      <c r="L17" s="86">
        <f>IF((I17-J17)=0,"",(I17-J17))</f>
      </c>
    </row>
    <row r="18" spans="1:12" s="81" customFormat="1" ht="24" customHeight="1">
      <c r="A18" s="149" t="s">
        <v>227</v>
      </c>
      <c r="B18" s="172" t="s">
        <v>243</v>
      </c>
      <c r="C18" s="172"/>
      <c r="D18" s="172"/>
      <c r="E18" s="172"/>
      <c r="F18" s="80"/>
      <c r="G18" s="54">
        <f aca="true" t="shared" si="5" ref="G18:L18">IF(SUM(G19,G22,G25,G32,G36,G47,G50)=0,"",SUM(G19,G22,G25,G32,G36,G47,G50))</f>
        <v>1683500</v>
      </c>
      <c r="H18" s="54">
        <f t="shared" si="5"/>
      </c>
      <c r="I18" s="54">
        <f t="shared" si="5"/>
        <v>1382822</v>
      </c>
      <c r="J18" s="54">
        <f t="shared" si="5"/>
        <v>1382822</v>
      </c>
      <c r="K18" s="54">
        <f t="shared" si="5"/>
      </c>
      <c r="L18" s="54">
        <f t="shared" si="5"/>
      </c>
    </row>
    <row r="19" spans="1:12" s="81" customFormat="1" ht="12.75">
      <c r="A19" s="102" t="s">
        <v>121</v>
      </c>
      <c r="B19" s="103"/>
      <c r="C19" s="103"/>
      <c r="D19" s="103"/>
      <c r="E19" s="104"/>
      <c r="F19" s="90" t="s">
        <v>122</v>
      </c>
      <c r="G19" s="105">
        <f aca="true" t="shared" si="6" ref="G19:L19">IF(SUM(G20:G21)=0,"",SUM(G20:G21))</f>
        <v>16000</v>
      </c>
      <c r="H19" s="105">
        <f t="shared" si="6"/>
      </c>
      <c r="I19" s="105">
        <f t="shared" si="6"/>
        <v>10285</v>
      </c>
      <c r="J19" s="105">
        <f t="shared" si="6"/>
        <v>10285</v>
      </c>
      <c r="K19" s="105">
        <f t="shared" si="6"/>
      </c>
      <c r="L19" s="105">
        <f t="shared" si="6"/>
      </c>
    </row>
    <row r="20" spans="1:12" ht="12.75">
      <c r="A20" s="106" t="s">
        <v>123</v>
      </c>
      <c r="B20" s="107"/>
      <c r="C20" s="107"/>
      <c r="D20" s="107"/>
      <c r="E20" s="97"/>
      <c r="F20" s="94" t="s">
        <v>124</v>
      </c>
      <c r="G20" s="86">
        <v>10000</v>
      </c>
      <c r="H20" s="86"/>
      <c r="I20" s="86">
        <v>8465</v>
      </c>
      <c r="J20" s="86">
        <v>8465</v>
      </c>
      <c r="K20" s="86"/>
      <c r="L20" s="86">
        <f>IF((I20-J20)=0,"",(I20-J20))</f>
      </c>
    </row>
    <row r="21" spans="1:12" ht="12.75">
      <c r="A21" s="106" t="s">
        <v>125</v>
      </c>
      <c r="B21" s="107"/>
      <c r="C21" s="107"/>
      <c r="D21" s="107"/>
      <c r="E21" s="97"/>
      <c r="F21" s="94" t="s">
        <v>126</v>
      </c>
      <c r="G21" s="86">
        <v>6000</v>
      </c>
      <c r="H21" s="86"/>
      <c r="I21" s="86">
        <v>1820</v>
      </c>
      <c r="J21" s="86">
        <v>1820</v>
      </c>
      <c r="K21" s="86"/>
      <c r="L21" s="86">
        <f>IF((I21-J21)=0,"",(I21-J21))</f>
      </c>
    </row>
    <row r="22" spans="1:12" s="81" customFormat="1" ht="12.75">
      <c r="A22" s="87" t="s">
        <v>127</v>
      </c>
      <c r="B22" s="88"/>
      <c r="C22" s="88"/>
      <c r="D22" s="88"/>
      <c r="E22" s="89"/>
      <c r="F22" s="90" t="s">
        <v>128</v>
      </c>
      <c r="G22" s="105">
        <f aca="true" t="shared" si="7" ref="G22:L22">IF(SUM(G23:G24)=0,"",SUM(G23:G24))</f>
        <v>14000</v>
      </c>
      <c r="H22" s="105">
        <f t="shared" si="7"/>
      </c>
      <c r="I22" s="105">
        <f t="shared" si="7"/>
        <v>7110</v>
      </c>
      <c r="J22" s="105">
        <f t="shared" si="7"/>
        <v>7110</v>
      </c>
      <c r="K22" s="105">
        <f t="shared" si="7"/>
      </c>
      <c r="L22" s="105">
        <f t="shared" si="7"/>
      </c>
    </row>
    <row r="23" spans="1:12" ht="12.75">
      <c r="A23" s="108" t="s">
        <v>129</v>
      </c>
      <c r="B23" s="92"/>
      <c r="C23" s="92"/>
      <c r="D23" s="92"/>
      <c r="E23" s="84"/>
      <c r="F23" s="94" t="s">
        <v>130</v>
      </c>
      <c r="G23" s="26">
        <v>6000</v>
      </c>
      <c r="H23" s="26"/>
      <c r="I23" s="26">
        <v>6000</v>
      </c>
      <c r="J23" s="26">
        <v>6000</v>
      </c>
      <c r="K23" s="26"/>
      <c r="L23" s="86">
        <f>IF((I23-J23)=0,"",(I23-J23))</f>
      </c>
    </row>
    <row r="24" spans="1:12" ht="12.75">
      <c r="A24" s="108" t="s">
        <v>131</v>
      </c>
      <c r="B24" s="92"/>
      <c r="C24" s="92"/>
      <c r="D24" s="92"/>
      <c r="E24" s="84"/>
      <c r="F24" s="94" t="s">
        <v>132</v>
      </c>
      <c r="G24" s="86">
        <v>8000</v>
      </c>
      <c r="H24" s="86"/>
      <c r="I24" s="86">
        <v>1110</v>
      </c>
      <c r="J24" s="86">
        <v>1110</v>
      </c>
      <c r="K24" s="86"/>
      <c r="L24" s="86">
        <f>IF((I24-J24)=0,"",(I24-J24))</f>
      </c>
    </row>
    <row r="25" spans="1:12" s="81" customFormat="1" ht="12.75">
      <c r="A25" s="87" t="s">
        <v>133</v>
      </c>
      <c r="B25" s="88"/>
      <c r="C25" s="88"/>
      <c r="D25" s="88"/>
      <c r="E25" s="89"/>
      <c r="F25" s="90" t="s">
        <v>134</v>
      </c>
      <c r="G25" s="54">
        <f aca="true" t="shared" si="8" ref="G25:L25">IF(SUM(G26:G31)=0,"",SUM(G26:G31))</f>
        <v>661000</v>
      </c>
      <c r="H25" s="54">
        <f t="shared" si="8"/>
      </c>
      <c r="I25" s="54">
        <f t="shared" si="8"/>
        <v>624541</v>
      </c>
      <c r="J25" s="54">
        <f t="shared" si="8"/>
        <v>624541</v>
      </c>
      <c r="K25" s="54">
        <f t="shared" si="8"/>
      </c>
      <c r="L25" s="54">
        <f t="shared" si="8"/>
      </c>
    </row>
    <row r="26" spans="1:12" ht="12.75">
      <c r="A26" s="106" t="s">
        <v>135</v>
      </c>
      <c r="B26" s="107"/>
      <c r="C26" s="107"/>
      <c r="D26" s="107"/>
      <c r="E26" s="100"/>
      <c r="F26" s="94" t="s">
        <v>136</v>
      </c>
      <c r="G26" s="26"/>
      <c r="H26" s="26"/>
      <c r="I26" s="26"/>
      <c r="J26" s="26"/>
      <c r="K26" s="26"/>
      <c r="L26" s="86">
        <f aca="true" t="shared" si="9" ref="L26:L31">IF((I26-J26)=0,"",(I26-J26))</f>
      </c>
    </row>
    <row r="27" spans="1:12" ht="12.75">
      <c r="A27" s="106" t="s">
        <v>137</v>
      </c>
      <c r="B27" s="107"/>
      <c r="C27" s="107"/>
      <c r="D27" s="107"/>
      <c r="E27" s="100"/>
      <c r="F27" s="94" t="s">
        <v>138</v>
      </c>
      <c r="G27" s="26">
        <v>193000</v>
      </c>
      <c r="H27" s="26"/>
      <c r="I27" s="26">
        <v>192597</v>
      </c>
      <c r="J27" s="26">
        <v>192597</v>
      </c>
      <c r="K27" s="26"/>
      <c r="L27" s="86">
        <f t="shared" si="9"/>
      </c>
    </row>
    <row r="28" spans="1:12" ht="12.75">
      <c r="A28" s="106" t="s">
        <v>139</v>
      </c>
      <c r="B28" s="107"/>
      <c r="C28" s="107"/>
      <c r="D28" s="107"/>
      <c r="E28" s="100"/>
      <c r="F28" s="94" t="s">
        <v>140</v>
      </c>
      <c r="G28" s="86">
        <v>360000</v>
      </c>
      <c r="H28" s="86"/>
      <c r="I28" s="86">
        <v>344885</v>
      </c>
      <c r="J28" s="86">
        <v>344885</v>
      </c>
      <c r="K28" s="86"/>
      <c r="L28" s="86">
        <f t="shared" si="9"/>
      </c>
    </row>
    <row r="29" spans="1:12" ht="12.75">
      <c r="A29" s="106" t="s">
        <v>141</v>
      </c>
      <c r="B29" s="107"/>
      <c r="C29" s="107"/>
      <c r="D29" s="107"/>
      <c r="E29" s="100"/>
      <c r="F29" s="94" t="s">
        <v>142</v>
      </c>
      <c r="G29" s="26">
        <v>108000</v>
      </c>
      <c r="H29" s="26"/>
      <c r="I29" s="26">
        <v>87059</v>
      </c>
      <c r="J29" s="26">
        <v>87059</v>
      </c>
      <c r="K29" s="26"/>
      <c r="L29" s="86">
        <f t="shared" si="9"/>
      </c>
    </row>
    <row r="30" spans="1:12" ht="12.75">
      <c r="A30" s="106" t="s">
        <v>143</v>
      </c>
      <c r="B30" s="107"/>
      <c r="C30" s="107"/>
      <c r="D30" s="107"/>
      <c r="E30" s="100"/>
      <c r="F30" s="94" t="s">
        <v>144</v>
      </c>
      <c r="G30" s="26">
        <v>0</v>
      </c>
      <c r="H30" s="26"/>
      <c r="I30" s="26"/>
      <c r="J30" s="26"/>
      <c r="K30" s="26"/>
      <c r="L30" s="86">
        <f t="shared" si="9"/>
      </c>
    </row>
    <row r="31" spans="1:12" ht="22.5">
      <c r="A31" s="106" t="s">
        <v>145</v>
      </c>
      <c r="B31" s="107"/>
      <c r="C31" s="107"/>
      <c r="D31" s="107"/>
      <c r="E31" s="100"/>
      <c r="F31" s="94" t="s">
        <v>146</v>
      </c>
      <c r="G31" s="26"/>
      <c r="H31" s="26"/>
      <c r="I31" s="26"/>
      <c r="J31" s="26"/>
      <c r="K31" s="26"/>
      <c r="L31" s="86">
        <f t="shared" si="9"/>
      </c>
    </row>
    <row r="32" spans="1:12" s="81" customFormat="1" ht="12.75">
      <c r="A32" s="87" t="s">
        <v>147</v>
      </c>
      <c r="B32" s="88"/>
      <c r="C32" s="88"/>
      <c r="D32" s="88"/>
      <c r="E32" s="89"/>
      <c r="F32" s="90" t="s">
        <v>148</v>
      </c>
      <c r="G32" s="105">
        <f aca="true" t="shared" si="10" ref="G32:L32">IF(SUM(G33:G35)=0,"",SUM(G33:G35))</f>
        <v>317000</v>
      </c>
      <c r="H32" s="105">
        <f t="shared" si="10"/>
      </c>
      <c r="I32" s="105">
        <f t="shared" si="10"/>
        <v>268685</v>
      </c>
      <c r="J32" s="105">
        <f t="shared" si="10"/>
        <v>268685</v>
      </c>
      <c r="K32" s="105">
        <f t="shared" si="10"/>
      </c>
      <c r="L32" s="105">
        <f t="shared" si="10"/>
      </c>
    </row>
    <row r="33" spans="1:12" ht="12.75">
      <c r="A33" s="106" t="s">
        <v>149</v>
      </c>
      <c r="B33" s="107"/>
      <c r="C33" s="107"/>
      <c r="D33" s="107"/>
      <c r="E33" s="93"/>
      <c r="F33" s="94" t="s">
        <v>150</v>
      </c>
      <c r="G33" s="86">
        <v>40000</v>
      </c>
      <c r="H33" s="86"/>
      <c r="I33" s="86">
        <v>39905</v>
      </c>
      <c r="J33" s="86">
        <v>39905</v>
      </c>
      <c r="K33" s="86"/>
      <c r="L33" s="86">
        <f>IF((I33-J33)=0,"",(I33-J33))</f>
      </c>
    </row>
    <row r="34" spans="1:12" ht="45">
      <c r="A34" s="106" t="s">
        <v>151</v>
      </c>
      <c r="B34" s="107"/>
      <c r="C34" s="107"/>
      <c r="D34" s="107"/>
      <c r="E34" s="93"/>
      <c r="F34" s="94" t="s">
        <v>152</v>
      </c>
      <c r="G34" s="26">
        <v>25000</v>
      </c>
      <c r="H34" s="26"/>
      <c r="I34" s="26">
        <v>15287</v>
      </c>
      <c r="J34" s="26">
        <v>15287</v>
      </c>
      <c r="K34" s="26"/>
      <c r="L34" s="86">
        <f>IF((I34-J34)=0,"",(I34-J34))</f>
      </c>
    </row>
    <row r="35" spans="1:12" ht="12.75">
      <c r="A35" s="106" t="s">
        <v>153</v>
      </c>
      <c r="B35" s="107"/>
      <c r="C35" s="107"/>
      <c r="D35" s="107"/>
      <c r="E35" s="93"/>
      <c r="F35" s="94" t="s">
        <v>154</v>
      </c>
      <c r="G35" s="26">
        <v>252000</v>
      </c>
      <c r="H35" s="26"/>
      <c r="I35" s="26">
        <v>213493</v>
      </c>
      <c r="J35" s="26">
        <v>213493</v>
      </c>
      <c r="K35" s="26"/>
      <c r="L35" s="86">
        <f>IF((I35-J35)=0,"",(I35-J35))</f>
      </c>
    </row>
    <row r="36" spans="1:12" s="81" customFormat="1" ht="12.75">
      <c r="A36" s="87" t="s">
        <v>155</v>
      </c>
      <c r="B36" s="88"/>
      <c r="C36" s="88"/>
      <c r="D36" s="88"/>
      <c r="E36" s="89"/>
      <c r="F36" s="90" t="s">
        <v>156</v>
      </c>
      <c r="G36" s="54">
        <f aca="true" t="shared" si="11" ref="G36:L36">IF(SUM(G37:G46)=0,"",SUM(G37:G46))</f>
        <v>225500</v>
      </c>
      <c r="H36" s="54">
        <f t="shared" si="11"/>
      </c>
      <c r="I36" s="54">
        <f t="shared" si="11"/>
        <v>172191</v>
      </c>
      <c r="J36" s="54">
        <f t="shared" si="11"/>
        <v>172191</v>
      </c>
      <c r="K36" s="54">
        <f t="shared" si="11"/>
      </c>
      <c r="L36" s="54">
        <f t="shared" si="11"/>
      </c>
    </row>
    <row r="37" spans="1:12" ht="12.75">
      <c r="A37" s="106" t="s">
        <v>157</v>
      </c>
      <c r="B37" s="107"/>
      <c r="C37" s="107"/>
      <c r="D37" s="107"/>
      <c r="E37" s="93"/>
      <c r="F37" s="94" t="s">
        <v>158</v>
      </c>
      <c r="G37" s="26">
        <v>52500</v>
      </c>
      <c r="H37" s="26"/>
      <c r="I37" s="26">
        <v>32000</v>
      </c>
      <c r="J37" s="26">
        <v>32000</v>
      </c>
      <c r="K37" s="26"/>
      <c r="L37" s="86">
        <f aca="true" t="shared" si="12" ref="L37:L46">IF((I37-J37)=0,"",(I37-J37))</f>
      </c>
    </row>
    <row r="38" spans="1:12" ht="22.5">
      <c r="A38" s="106" t="s">
        <v>159</v>
      </c>
      <c r="B38" s="107"/>
      <c r="C38" s="107"/>
      <c r="D38" s="107"/>
      <c r="E38" s="93"/>
      <c r="F38" s="94" t="s">
        <v>160</v>
      </c>
      <c r="G38" s="26">
        <v>20000</v>
      </c>
      <c r="H38" s="26"/>
      <c r="I38" s="26">
        <v>16750</v>
      </c>
      <c r="J38" s="26">
        <v>16750</v>
      </c>
      <c r="K38" s="26"/>
      <c r="L38" s="86">
        <f t="shared" si="12"/>
      </c>
    </row>
    <row r="39" spans="1:12" ht="12.75">
      <c r="A39" s="106" t="s">
        <v>161</v>
      </c>
      <c r="B39" s="107"/>
      <c r="C39" s="107"/>
      <c r="D39" s="107"/>
      <c r="E39" s="93"/>
      <c r="F39" s="94" t="s">
        <v>162</v>
      </c>
      <c r="G39" s="86"/>
      <c r="H39" s="86"/>
      <c r="I39" s="86"/>
      <c r="J39" s="86"/>
      <c r="K39" s="86"/>
      <c r="L39" s="86">
        <f t="shared" si="12"/>
      </c>
    </row>
    <row r="40" spans="1:12" ht="12.75">
      <c r="A40" s="106" t="s">
        <v>163</v>
      </c>
      <c r="B40" s="107"/>
      <c r="C40" s="107"/>
      <c r="D40" s="107"/>
      <c r="E40" s="93"/>
      <c r="F40" s="94" t="s">
        <v>164</v>
      </c>
      <c r="G40" s="26"/>
      <c r="H40" s="26"/>
      <c r="I40" s="26"/>
      <c r="J40" s="26"/>
      <c r="K40" s="26"/>
      <c r="L40" s="86">
        <f t="shared" si="12"/>
      </c>
    </row>
    <row r="41" spans="1:12" ht="22.5">
      <c r="A41" s="106" t="s">
        <v>165</v>
      </c>
      <c r="B41" s="107"/>
      <c r="C41" s="107"/>
      <c r="D41" s="107"/>
      <c r="E41" s="93"/>
      <c r="F41" s="94" t="s">
        <v>166</v>
      </c>
      <c r="G41" s="26"/>
      <c r="H41" s="26"/>
      <c r="I41" s="26"/>
      <c r="J41" s="26"/>
      <c r="K41" s="26"/>
      <c r="L41" s="86">
        <f t="shared" si="12"/>
      </c>
    </row>
    <row r="42" spans="1:12" ht="12.75">
      <c r="A42" s="109" t="s">
        <v>167</v>
      </c>
      <c r="B42" s="110"/>
      <c r="C42" s="110"/>
      <c r="D42" s="110"/>
      <c r="E42" s="111"/>
      <c r="F42" s="112" t="s">
        <v>168</v>
      </c>
      <c r="G42" s="22">
        <v>45000</v>
      </c>
      <c r="H42" s="22"/>
      <c r="I42" s="22">
        <v>24600</v>
      </c>
      <c r="J42" s="22">
        <v>24600</v>
      </c>
      <c r="K42" s="22"/>
      <c r="L42" s="86">
        <f t="shared" si="12"/>
      </c>
    </row>
    <row r="43" spans="1:12" ht="12.75">
      <c r="A43" s="106" t="s">
        <v>169</v>
      </c>
      <c r="B43" s="107"/>
      <c r="C43" s="107"/>
      <c r="D43" s="107"/>
      <c r="E43" s="93"/>
      <c r="F43" s="94" t="s">
        <v>170</v>
      </c>
      <c r="G43" s="26">
        <v>21000</v>
      </c>
      <c r="H43" s="26"/>
      <c r="I43" s="26">
        <v>19592</v>
      </c>
      <c r="J43" s="26">
        <v>19592</v>
      </c>
      <c r="K43" s="26"/>
      <c r="L43" s="86">
        <f t="shared" si="12"/>
      </c>
    </row>
    <row r="44" spans="1:12" ht="12.75">
      <c r="A44" s="113" t="s">
        <v>171</v>
      </c>
      <c r="B44" s="114"/>
      <c r="C44" s="114"/>
      <c r="D44" s="114"/>
      <c r="E44" s="93"/>
      <c r="F44" s="94" t="s">
        <v>172</v>
      </c>
      <c r="G44" s="86"/>
      <c r="H44" s="86"/>
      <c r="I44" s="86"/>
      <c r="J44" s="86"/>
      <c r="K44" s="86"/>
      <c r="L44" s="86">
        <f t="shared" si="12"/>
      </c>
    </row>
    <row r="45" spans="1:12" ht="33.75">
      <c r="A45" s="113" t="s">
        <v>173</v>
      </c>
      <c r="B45" s="114"/>
      <c r="C45" s="114"/>
      <c r="D45" s="114"/>
      <c r="E45" s="93"/>
      <c r="F45" s="94" t="s">
        <v>174</v>
      </c>
      <c r="G45" s="26">
        <v>10000</v>
      </c>
      <c r="H45" s="26"/>
      <c r="I45" s="26">
        <v>3236</v>
      </c>
      <c r="J45" s="26">
        <v>3236</v>
      </c>
      <c r="K45" s="26"/>
      <c r="L45" s="86">
        <f t="shared" si="12"/>
      </c>
    </row>
    <row r="46" spans="1:12" ht="33.75">
      <c r="A46" s="106" t="s">
        <v>175</v>
      </c>
      <c r="B46" s="114"/>
      <c r="C46" s="114"/>
      <c r="D46" s="114"/>
      <c r="E46" s="93"/>
      <c r="F46" s="94" t="s">
        <v>176</v>
      </c>
      <c r="G46" s="26">
        <v>77000</v>
      </c>
      <c r="H46" s="26"/>
      <c r="I46" s="26">
        <v>76013</v>
      </c>
      <c r="J46" s="26">
        <v>76013</v>
      </c>
      <c r="K46" s="26"/>
      <c r="L46" s="86">
        <f t="shared" si="12"/>
      </c>
    </row>
    <row r="47" spans="1:12" s="81" customFormat="1" ht="12.75">
      <c r="A47" s="102" t="s">
        <v>177</v>
      </c>
      <c r="B47" s="103"/>
      <c r="C47" s="103"/>
      <c r="D47" s="103"/>
      <c r="E47" s="115"/>
      <c r="F47" s="90" t="s">
        <v>178</v>
      </c>
      <c r="G47" s="105">
        <f aca="true" t="shared" si="13" ref="G47:L47">IF(SUM(G48:G49)=0,"",SUM(G48:G49))</f>
        <v>25000</v>
      </c>
      <c r="H47" s="105">
        <f t="shared" si="13"/>
      </c>
      <c r="I47" s="105">
        <f t="shared" si="13"/>
        <v>1844</v>
      </c>
      <c r="J47" s="105">
        <f t="shared" si="13"/>
        <v>1844</v>
      </c>
      <c r="K47" s="105">
        <f t="shared" si="13"/>
      </c>
      <c r="L47" s="105">
        <f t="shared" si="13"/>
      </c>
    </row>
    <row r="48" spans="1:12" ht="22.5">
      <c r="A48" s="106" t="s">
        <v>181</v>
      </c>
      <c r="B48" s="107"/>
      <c r="C48" s="107"/>
      <c r="D48" s="107"/>
      <c r="E48" s="93"/>
      <c r="F48" s="94" t="s">
        <v>182</v>
      </c>
      <c r="G48" s="26">
        <v>20000</v>
      </c>
      <c r="H48" s="26"/>
      <c r="I48" s="26">
        <v>1844</v>
      </c>
      <c r="J48" s="26">
        <v>1844</v>
      </c>
      <c r="K48" s="26"/>
      <c r="L48" s="86">
        <f>IF((I48-J48)=0,"",(I48-J48))</f>
      </c>
    </row>
    <row r="49" spans="1:12" ht="12.75">
      <c r="A49" s="106" t="s">
        <v>183</v>
      </c>
      <c r="B49" s="107"/>
      <c r="C49" s="107"/>
      <c r="D49" s="107"/>
      <c r="E49" s="93"/>
      <c r="F49" s="94" t="s">
        <v>184</v>
      </c>
      <c r="G49" s="101">
        <v>5000</v>
      </c>
      <c r="H49" s="101"/>
      <c r="I49" s="101"/>
      <c r="J49" s="101"/>
      <c r="K49" s="101"/>
      <c r="L49" s="86">
        <f>IF((I49-J49)=0,"",(I49-J49))</f>
      </c>
    </row>
    <row r="50" spans="1:12" s="81" customFormat="1" ht="12.75">
      <c r="A50" s="87" t="s">
        <v>117</v>
      </c>
      <c r="B50" s="88"/>
      <c r="C50" s="88"/>
      <c r="D50" s="88"/>
      <c r="E50" s="89"/>
      <c r="F50" s="90" t="s">
        <v>118</v>
      </c>
      <c r="G50" s="98">
        <f aca="true" t="shared" si="14" ref="G50:L50">IF(SUM(G51:G55)=0,"",SUM(G51:G55))</f>
        <v>425000</v>
      </c>
      <c r="H50" s="98">
        <f t="shared" si="14"/>
      </c>
      <c r="I50" s="98">
        <f t="shared" si="14"/>
        <v>298166</v>
      </c>
      <c r="J50" s="98">
        <f t="shared" si="14"/>
        <v>298166</v>
      </c>
      <c r="K50" s="98">
        <f t="shared" si="14"/>
      </c>
      <c r="L50" s="105">
        <f t="shared" si="14"/>
      </c>
    </row>
    <row r="51" spans="1:12" ht="12.75">
      <c r="A51" s="106" t="s">
        <v>185</v>
      </c>
      <c r="B51" s="107"/>
      <c r="C51" s="107"/>
      <c r="D51" s="107"/>
      <c r="E51" s="100"/>
      <c r="F51" s="94" t="s">
        <v>186</v>
      </c>
      <c r="G51" s="101">
        <v>5000</v>
      </c>
      <c r="H51" s="101"/>
      <c r="I51" s="101">
        <v>4989</v>
      </c>
      <c r="J51" s="101">
        <v>4989</v>
      </c>
      <c r="K51" s="101"/>
      <c r="L51" s="86">
        <f>IF((I51-J51)=0,"",(I51-J51))</f>
      </c>
    </row>
    <row r="52" spans="1:12" ht="12.75">
      <c r="A52" s="106" t="s">
        <v>187</v>
      </c>
      <c r="B52" s="107"/>
      <c r="C52" s="107"/>
      <c r="D52" s="107"/>
      <c r="E52" s="100"/>
      <c r="F52" s="94" t="s">
        <v>188</v>
      </c>
      <c r="G52" s="101">
        <v>420000</v>
      </c>
      <c r="H52" s="101"/>
      <c r="I52" s="101">
        <v>293177</v>
      </c>
      <c r="J52" s="101">
        <v>293177</v>
      </c>
      <c r="K52" s="101"/>
      <c r="L52" s="86">
        <f>IF((I52-J52)=0,"",(I52-J52))</f>
      </c>
    </row>
    <row r="53" spans="1:12" ht="22.5">
      <c r="A53" s="108" t="s">
        <v>189</v>
      </c>
      <c r="B53" s="92"/>
      <c r="C53" s="92"/>
      <c r="D53" s="92"/>
      <c r="E53" s="100"/>
      <c r="F53" s="94" t="s">
        <v>190</v>
      </c>
      <c r="G53" s="101"/>
      <c r="H53" s="101"/>
      <c r="I53" s="101"/>
      <c r="J53" s="101"/>
      <c r="K53" s="101"/>
      <c r="L53" s="86">
        <f>IF((I53-J53)=0,"",(I53-J53))</f>
      </c>
    </row>
    <row r="54" spans="1:12" ht="12.75">
      <c r="A54" s="99" t="s">
        <v>191</v>
      </c>
      <c r="B54" s="92"/>
      <c r="C54" s="92"/>
      <c r="D54" s="92"/>
      <c r="E54" s="100"/>
      <c r="F54" s="94" t="s">
        <v>192</v>
      </c>
      <c r="G54" s="101"/>
      <c r="H54" s="101"/>
      <c r="I54" s="101"/>
      <c r="J54" s="101"/>
      <c r="K54" s="101"/>
      <c r="L54" s="86">
        <f>IF((I54-J54)=0,"",(I54-J54))</f>
      </c>
    </row>
    <row r="55" spans="1:12" ht="12.75">
      <c r="A55" s="99" t="s">
        <v>193</v>
      </c>
      <c r="B55" s="92"/>
      <c r="C55" s="92"/>
      <c r="D55" s="92"/>
      <c r="E55" s="100"/>
      <c r="F55" s="94" t="s">
        <v>194</v>
      </c>
      <c r="G55" s="101"/>
      <c r="H55" s="101"/>
      <c r="I55" s="101"/>
      <c r="J55" s="101"/>
      <c r="K55" s="101"/>
      <c r="L55" s="86">
        <f>IF((I55-J55)=0,"",(I55-J55))</f>
      </c>
    </row>
    <row r="56" spans="1:12" s="119" customFormat="1" ht="45" customHeight="1" hidden="1">
      <c r="A56" s="156" t="s">
        <v>228</v>
      </c>
      <c r="B56" s="167" t="s">
        <v>244</v>
      </c>
      <c r="C56" s="167"/>
      <c r="D56" s="167"/>
      <c r="E56" s="167"/>
      <c r="F56" s="117"/>
      <c r="G56" s="118">
        <f aca="true" t="shared" si="15" ref="G56:L56">IF(SUM(G57,G59)=0,"",SUM(G57,G59))</f>
      </c>
      <c r="H56" s="118">
        <f t="shared" si="15"/>
      </c>
      <c r="I56" s="118">
        <f t="shared" si="15"/>
      </c>
      <c r="J56" s="118">
        <f t="shared" si="15"/>
      </c>
      <c r="K56" s="118">
        <f t="shared" si="15"/>
      </c>
      <c r="L56" s="118">
        <f t="shared" si="15"/>
      </c>
    </row>
    <row r="57" spans="1:12" s="81" customFormat="1" ht="12.75" hidden="1">
      <c r="A57" s="87" t="s">
        <v>147</v>
      </c>
      <c r="B57" s="88"/>
      <c r="C57" s="88"/>
      <c r="D57" s="88"/>
      <c r="E57" s="89"/>
      <c r="F57" s="90"/>
      <c r="G57" s="54">
        <f aca="true" t="shared" si="16" ref="G57:L57">IF(SUM(G58:G58)=0,"",SUM(G58:G58))</f>
      </c>
      <c r="H57" s="54">
        <f t="shared" si="16"/>
      </c>
      <c r="I57" s="54">
        <f t="shared" si="16"/>
      </c>
      <c r="J57" s="54">
        <f t="shared" si="16"/>
      </c>
      <c r="K57" s="54">
        <f t="shared" si="16"/>
      </c>
      <c r="L57" s="54">
        <f t="shared" si="16"/>
      </c>
    </row>
    <row r="58" spans="1:12" ht="12.75" hidden="1">
      <c r="A58" s="120" t="s">
        <v>149</v>
      </c>
      <c r="B58" s="107"/>
      <c r="C58" s="107"/>
      <c r="D58" s="107"/>
      <c r="E58" s="93"/>
      <c r="F58" s="94" t="s">
        <v>150</v>
      </c>
      <c r="G58" s="86"/>
      <c r="H58" s="86"/>
      <c r="I58" s="86"/>
      <c r="J58" s="86"/>
      <c r="K58" s="86"/>
      <c r="L58" s="86">
        <f>IF((I58-J58)=0,"",(I58-J58))</f>
      </c>
    </row>
    <row r="59" spans="1:12" s="81" customFormat="1" ht="12.75" hidden="1">
      <c r="A59" s="87" t="s">
        <v>199</v>
      </c>
      <c r="B59" s="88"/>
      <c r="C59" s="88"/>
      <c r="D59" s="88"/>
      <c r="E59" s="89"/>
      <c r="F59" s="90" t="s">
        <v>202</v>
      </c>
      <c r="G59" s="98">
        <f aca="true" t="shared" si="17" ref="G59:L59">IF(SUM(G60:G61)=0,"",SUM(G60:G61))</f>
      </c>
      <c r="H59" s="98">
        <f t="shared" si="17"/>
      </c>
      <c r="I59" s="98">
        <f t="shared" si="17"/>
      </c>
      <c r="J59" s="98">
        <f t="shared" si="17"/>
      </c>
      <c r="K59" s="98">
        <f t="shared" si="17"/>
      </c>
      <c r="L59" s="98">
        <f t="shared" si="17"/>
      </c>
    </row>
    <row r="60" spans="1:12" ht="12.75" hidden="1">
      <c r="A60" s="120" t="s">
        <v>203</v>
      </c>
      <c r="B60" s="107"/>
      <c r="C60" s="107"/>
      <c r="D60" s="107"/>
      <c r="E60" s="93"/>
      <c r="F60" s="94" t="s">
        <v>204</v>
      </c>
      <c r="G60" s="101"/>
      <c r="H60" s="101"/>
      <c r="I60" s="101"/>
      <c r="J60" s="101"/>
      <c r="K60" s="101"/>
      <c r="L60" s="86">
        <f>IF((I60-J60)=0,"",(I60-J60))</f>
      </c>
    </row>
    <row r="61" spans="1:12" ht="12.75" hidden="1">
      <c r="A61" s="120" t="s">
        <v>200</v>
      </c>
      <c r="B61" s="107"/>
      <c r="C61" s="107"/>
      <c r="D61" s="107"/>
      <c r="E61" s="93"/>
      <c r="F61" s="94" t="s">
        <v>201</v>
      </c>
      <c r="G61" s="101"/>
      <c r="H61" s="101"/>
      <c r="I61" s="101"/>
      <c r="J61" s="101"/>
      <c r="K61" s="101"/>
      <c r="L61" s="86">
        <f>IF((I61-J61)=0,"",(I61-J61))</f>
      </c>
    </row>
    <row r="62" spans="1:12" s="119" customFormat="1" ht="59.25" customHeight="1" hidden="1">
      <c r="A62" s="156" t="s">
        <v>229</v>
      </c>
      <c r="B62" s="167" t="s">
        <v>236</v>
      </c>
      <c r="C62" s="167"/>
      <c r="D62" s="167"/>
      <c r="E62" s="167"/>
      <c r="F62" s="117"/>
      <c r="G62" s="118">
        <f aca="true" t="shared" si="18" ref="G62:L62">IF(SUM(G63)=0,"",SUM(G63))</f>
      </c>
      <c r="H62" s="118">
        <f t="shared" si="18"/>
      </c>
      <c r="I62" s="118">
        <f t="shared" si="18"/>
      </c>
      <c r="J62" s="118">
        <f t="shared" si="18"/>
      </c>
      <c r="K62" s="118">
        <f t="shared" si="18"/>
      </c>
      <c r="L62" s="118">
        <f t="shared" si="18"/>
      </c>
    </row>
    <row r="63" spans="1:12" s="81" customFormat="1" ht="12.75" hidden="1">
      <c r="A63" s="87" t="s">
        <v>117</v>
      </c>
      <c r="B63" s="88"/>
      <c r="C63" s="88"/>
      <c r="D63" s="88"/>
      <c r="E63" s="89"/>
      <c r="F63" s="90" t="s">
        <v>118</v>
      </c>
      <c r="G63" s="98">
        <f aca="true" t="shared" si="19" ref="G63:L63">IF(SUM(G64:G64)=0,"",SUM(G64:G64))</f>
      </c>
      <c r="H63" s="98">
        <f t="shared" si="19"/>
      </c>
      <c r="I63" s="98">
        <f t="shared" si="19"/>
      </c>
      <c r="J63" s="98">
        <f t="shared" si="19"/>
      </c>
      <c r="K63" s="98">
        <f t="shared" si="19"/>
      </c>
      <c r="L63" s="98">
        <f t="shared" si="19"/>
      </c>
    </row>
    <row r="64" spans="1:12" ht="12.75" hidden="1">
      <c r="A64" s="120" t="s">
        <v>187</v>
      </c>
      <c r="B64" s="107"/>
      <c r="C64" s="107"/>
      <c r="D64" s="107"/>
      <c r="E64" s="100"/>
      <c r="F64" s="94" t="s">
        <v>188</v>
      </c>
      <c r="G64" s="101"/>
      <c r="H64" s="101"/>
      <c r="I64" s="101"/>
      <c r="J64" s="101"/>
      <c r="K64" s="101"/>
      <c r="L64" s="86">
        <f>IF((I64-J64)=0,"",(I64-J64))</f>
      </c>
    </row>
    <row r="65" spans="1:12" s="119" customFormat="1" ht="59.25" customHeight="1">
      <c r="A65" s="156" t="s">
        <v>230</v>
      </c>
      <c r="B65" s="167" t="s">
        <v>245</v>
      </c>
      <c r="C65" s="167"/>
      <c r="D65" s="167"/>
      <c r="E65" s="167"/>
      <c r="F65" s="117"/>
      <c r="G65" s="118">
        <f aca="true" t="shared" si="20" ref="G65:L65">IF(SUM(G66)=0,"",SUM(G66))</f>
        <v>205464</v>
      </c>
      <c r="H65" s="118">
        <f t="shared" si="20"/>
      </c>
      <c r="I65" s="118">
        <f t="shared" si="20"/>
        <v>172190</v>
      </c>
      <c r="J65" s="118">
        <f t="shared" si="20"/>
        <v>172190</v>
      </c>
      <c r="K65" s="118">
        <f t="shared" si="20"/>
      </c>
      <c r="L65" s="118">
        <f t="shared" si="20"/>
      </c>
    </row>
    <row r="66" spans="1:12" s="81" customFormat="1" ht="12.75">
      <c r="A66" s="87" t="s">
        <v>117</v>
      </c>
      <c r="B66" s="88"/>
      <c r="C66" s="88"/>
      <c r="D66" s="88"/>
      <c r="E66" s="89"/>
      <c r="F66" s="90" t="s">
        <v>118</v>
      </c>
      <c r="G66" s="98">
        <f aca="true" t="shared" si="21" ref="G66:L66">IF(SUM(G67:G67)=0,"",SUM(G67:G67))</f>
        <v>205464</v>
      </c>
      <c r="H66" s="98">
        <f t="shared" si="21"/>
      </c>
      <c r="I66" s="98">
        <f t="shared" si="21"/>
        <v>172190</v>
      </c>
      <c r="J66" s="98">
        <f t="shared" si="21"/>
        <v>172190</v>
      </c>
      <c r="K66" s="98">
        <f t="shared" si="21"/>
      </c>
      <c r="L66" s="98">
        <f t="shared" si="21"/>
      </c>
    </row>
    <row r="67" spans="1:12" ht="12.75">
      <c r="A67" s="120" t="s">
        <v>187</v>
      </c>
      <c r="B67" s="107"/>
      <c r="C67" s="107"/>
      <c r="D67" s="107"/>
      <c r="E67" s="100"/>
      <c r="F67" s="94" t="s">
        <v>188</v>
      </c>
      <c r="G67" s="101">
        <v>205464</v>
      </c>
      <c r="H67" s="101"/>
      <c r="I67" s="101">
        <v>172190</v>
      </c>
      <c r="J67" s="101">
        <v>172190</v>
      </c>
      <c r="K67" s="101"/>
      <c r="L67" s="86">
        <f>IF((I67-J67)=0,"",(I67-J67))</f>
      </c>
    </row>
    <row r="68" spans="1:12" s="81" customFormat="1" ht="15" hidden="1">
      <c r="A68" s="77" t="s">
        <v>105</v>
      </c>
      <c r="B68" s="78"/>
      <c r="C68" s="78"/>
      <c r="D68" s="78"/>
      <c r="E68" s="79" t="s">
        <v>195</v>
      </c>
      <c r="F68" s="80"/>
      <c r="G68" s="54">
        <f aca="true" t="shared" si="22" ref="G68:L68">IF(SUM(G69,G78,G81,G90,G96,G102,G109,G112,G115,G118,G122,G75,G72)=0,"",SUM(G69,G78,G81,G90,G96,G102,G109,G112,G115,G118,G72,G122,G75))</f>
      </c>
      <c r="H68" s="54">
        <f t="shared" si="22"/>
      </c>
      <c r="I68" s="54">
        <f t="shared" si="22"/>
      </c>
      <c r="J68" s="54">
        <f t="shared" si="22"/>
      </c>
      <c r="K68" s="54">
        <f t="shared" si="22"/>
      </c>
      <c r="L68" s="54">
        <f t="shared" si="22"/>
      </c>
    </row>
    <row r="69" spans="1:12" s="119" customFormat="1" ht="33" customHeight="1" hidden="1">
      <c r="A69" s="116" t="s">
        <v>196</v>
      </c>
      <c r="B69" s="173"/>
      <c r="C69" s="174"/>
      <c r="D69" s="174"/>
      <c r="E69" s="175"/>
      <c r="F69" s="118"/>
      <c r="G69" s="118">
        <f aca="true" t="shared" si="23" ref="G69:L69">IF(SUM(G70,G71)=0,"",SUM(G70,G71))</f>
      </c>
      <c r="H69" s="118">
        <f t="shared" si="23"/>
      </c>
      <c r="I69" s="118">
        <f t="shared" si="23"/>
      </c>
      <c r="J69" s="118">
        <f t="shared" si="23"/>
      </c>
      <c r="K69" s="118">
        <f t="shared" si="23"/>
      </c>
      <c r="L69" s="118">
        <f t="shared" si="23"/>
      </c>
    </row>
    <row r="70" spans="1:12" ht="12.75" hidden="1">
      <c r="A70" s="82" t="s">
        <v>107</v>
      </c>
      <c r="B70" s="83"/>
      <c r="C70" s="83"/>
      <c r="D70" s="83"/>
      <c r="E70" s="84"/>
      <c r="F70" s="85" t="s">
        <v>108</v>
      </c>
      <c r="G70" s="86"/>
      <c r="H70" s="86"/>
      <c r="I70" s="86"/>
      <c r="J70" s="86"/>
      <c r="K70" s="86"/>
      <c r="L70" s="86"/>
    </row>
    <row r="71" spans="1:12" ht="12.75" hidden="1">
      <c r="A71" s="95" t="s">
        <v>115</v>
      </c>
      <c r="B71" s="96"/>
      <c r="C71" s="96"/>
      <c r="D71" s="96"/>
      <c r="E71" s="97"/>
      <c r="F71" s="85" t="s">
        <v>116</v>
      </c>
      <c r="G71" s="26"/>
      <c r="H71" s="26"/>
      <c r="I71" s="26"/>
      <c r="J71" s="26"/>
      <c r="K71" s="26"/>
      <c r="L71" s="26"/>
    </row>
    <row r="72" spans="1:12" s="119" customFormat="1" ht="56.25" customHeight="1" hidden="1">
      <c r="A72" s="116" t="s">
        <v>207</v>
      </c>
      <c r="B72" s="167" t="s">
        <v>208</v>
      </c>
      <c r="C72" s="167"/>
      <c r="D72" s="167"/>
      <c r="E72" s="167"/>
      <c r="F72" s="133"/>
      <c r="G72" s="118">
        <f aca="true" t="shared" si="24" ref="G72:L72">IF(SUM(G73)=0,"",SUM(G73))</f>
      </c>
      <c r="H72" s="118">
        <f t="shared" si="24"/>
      </c>
      <c r="I72" s="118">
        <f t="shared" si="24"/>
      </c>
      <c r="J72" s="118">
        <f t="shared" si="24"/>
      </c>
      <c r="K72" s="118">
        <f t="shared" si="24"/>
      </c>
      <c r="L72" s="118">
        <f t="shared" si="24"/>
      </c>
    </row>
    <row r="73" spans="1:12" s="81" customFormat="1" ht="12.75" hidden="1">
      <c r="A73" s="102" t="s">
        <v>177</v>
      </c>
      <c r="B73" s="88"/>
      <c r="C73" s="88"/>
      <c r="D73" s="88"/>
      <c r="E73" s="89"/>
      <c r="F73" s="90" t="s">
        <v>178</v>
      </c>
      <c r="G73" s="98">
        <f aca="true" t="shared" si="25" ref="G73:L73">IF(SUM(G74:G74)=0,"",SUM(G74:G74))</f>
      </c>
      <c r="H73" s="98">
        <f t="shared" si="25"/>
      </c>
      <c r="I73" s="98">
        <f t="shared" si="25"/>
      </c>
      <c r="J73" s="98">
        <f t="shared" si="25"/>
      </c>
      <c r="K73" s="98">
        <f t="shared" si="25"/>
      </c>
      <c r="L73" s="98">
        <f t="shared" si="25"/>
      </c>
    </row>
    <row r="74" spans="1:12" ht="25.5" hidden="1">
      <c r="A74" s="120" t="s">
        <v>181</v>
      </c>
      <c r="B74" s="107"/>
      <c r="C74" s="107"/>
      <c r="D74" s="107"/>
      <c r="E74" s="93"/>
      <c r="F74" s="94" t="s">
        <v>182</v>
      </c>
      <c r="G74" s="26"/>
      <c r="H74" s="26"/>
      <c r="I74" s="26"/>
      <c r="J74" s="26"/>
      <c r="K74" s="26"/>
      <c r="L74" s="26"/>
    </row>
    <row r="75" spans="1:12" s="119" customFormat="1" ht="15" customHeight="1" hidden="1">
      <c r="A75" s="116" t="s">
        <v>210</v>
      </c>
      <c r="B75" s="167" t="s">
        <v>209</v>
      </c>
      <c r="C75" s="167"/>
      <c r="D75" s="167"/>
      <c r="E75" s="167"/>
      <c r="F75" s="133"/>
      <c r="G75" s="118">
        <f aca="true" t="shared" si="26" ref="G75:L75">IF(SUM(G76)=0,"",SUM(G76))</f>
      </c>
      <c r="H75" s="118">
        <f t="shared" si="26"/>
      </c>
      <c r="I75" s="118">
        <f t="shared" si="26"/>
      </c>
      <c r="J75" s="118">
        <f t="shared" si="26"/>
      </c>
      <c r="K75" s="118">
        <f t="shared" si="26"/>
      </c>
      <c r="L75" s="118">
        <f t="shared" si="26"/>
      </c>
    </row>
    <row r="76" spans="1:12" s="81" customFormat="1" ht="12.75" hidden="1">
      <c r="A76" s="87" t="s">
        <v>117</v>
      </c>
      <c r="B76" s="88"/>
      <c r="C76" s="88"/>
      <c r="D76" s="88"/>
      <c r="E76" s="89"/>
      <c r="F76" s="90" t="s">
        <v>118</v>
      </c>
      <c r="G76" s="98">
        <f aca="true" t="shared" si="27" ref="G76:L76">IF(SUM(G77:G77)=0,"",SUM(G77:G77))</f>
      </c>
      <c r="H76" s="98">
        <f t="shared" si="27"/>
      </c>
      <c r="I76" s="98">
        <f t="shared" si="27"/>
      </c>
      <c r="J76" s="98">
        <f t="shared" si="27"/>
      </c>
      <c r="K76" s="98">
        <f t="shared" si="27"/>
      </c>
      <c r="L76" s="98">
        <f t="shared" si="27"/>
      </c>
    </row>
    <row r="77" spans="1:12" ht="12.75" hidden="1">
      <c r="A77" s="120" t="s">
        <v>187</v>
      </c>
      <c r="B77" s="107"/>
      <c r="C77" s="107"/>
      <c r="D77" s="107"/>
      <c r="E77" s="100"/>
      <c r="F77" s="94" t="s">
        <v>188</v>
      </c>
      <c r="G77" s="101"/>
      <c r="H77" s="101"/>
      <c r="I77" s="101"/>
      <c r="J77" s="101"/>
      <c r="K77" s="101"/>
      <c r="L77" s="101"/>
    </row>
    <row r="78" spans="1:12" s="119" customFormat="1" ht="43.5" customHeight="1" hidden="1">
      <c r="A78" s="134"/>
      <c r="B78" s="169"/>
      <c r="C78" s="170"/>
      <c r="D78" s="170"/>
      <c r="E78" s="171"/>
      <c r="F78" s="133"/>
      <c r="G78" s="118">
        <f aca="true" t="shared" si="28" ref="G78:L78">IF(SUM(G79)=0,"",SUM(G79))</f>
      </c>
      <c r="H78" s="118">
        <f t="shared" si="28"/>
      </c>
      <c r="I78" s="118">
        <f t="shared" si="28"/>
      </c>
      <c r="J78" s="118">
        <f t="shared" si="28"/>
      </c>
      <c r="K78" s="118">
        <f t="shared" si="28"/>
      </c>
      <c r="L78" s="118">
        <f t="shared" si="28"/>
      </c>
    </row>
    <row r="79" spans="1:12" s="81" customFormat="1" ht="12.75" hidden="1">
      <c r="A79" s="135"/>
      <c r="B79" s="136"/>
      <c r="C79" s="136"/>
      <c r="D79" s="136"/>
      <c r="E79" s="137"/>
      <c r="F79" s="138" t="s">
        <v>118</v>
      </c>
      <c r="G79" s="98">
        <f aca="true" t="shared" si="29" ref="G79:L79">IF(SUM(G80:G80)=0,"",SUM(G80:G80))</f>
      </c>
      <c r="H79" s="98">
        <f t="shared" si="29"/>
      </c>
      <c r="I79" s="98">
        <f t="shared" si="29"/>
      </c>
      <c r="J79" s="98">
        <f t="shared" si="29"/>
      </c>
      <c r="K79" s="98">
        <f t="shared" si="29"/>
      </c>
      <c r="L79" s="98">
        <f t="shared" si="29"/>
      </c>
    </row>
    <row r="80" spans="1:12" ht="12.75" hidden="1">
      <c r="A80" s="139"/>
      <c r="B80" s="140"/>
      <c r="C80" s="140"/>
      <c r="D80" s="140"/>
      <c r="E80" s="141"/>
      <c r="F80" s="142" t="s">
        <v>188</v>
      </c>
      <c r="G80" s="101"/>
      <c r="H80" s="101"/>
      <c r="I80" s="101"/>
      <c r="J80" s="101"/>
      <c r="K80" s="101"/>
      <c r="L80" s="101"/>
    </row>
    <row r="81" spans="1:12" s="119" customFormat="1" ht="60" customHeight="1" hidden="1">
      <c r="A81" s="157" t="s">
        <v>211</v>
      </c>
      <c r="B81" s="167" t="s">
        <v>212</v>
      </c>
      <c r="C81" s="167"/>
      <c r="D81" s="167"/>
      <c r="E81" s="167"/>
      <c r="F81" s="117"/>
      <c r="G81" s="118">
        <f aca="true" t="shared" si="30" ref="G81:L81">IF(SUM(G82,G85,G88)=0,"",SUM(G82,G85,G88))</f>
      </c>
      <c r="H81" s="118">
        <f t="shared" si="30"/>
      </c>
      <c r="I81" s="118">
        <f t="shared" si="30"/>
      </c>
      <c r="J81" s="118">
        <f t="shared" si="30"/>
      </c>
      <c r="K81" s="118">
        <f t="shared" si="30"/>
      </c>
      <c r="L81" s="118">
        <f t="shared" si="30"/>
      </c>
    </row>
    <row r="82" spans="1:12" s="81" customFormat="1" ht="12.75" hidden="1">
      <c r="A82" s="87" t="s">
        <v>147</v>
      </c>
      <c r="B82" s="88"/>
      <c r="C82" s="88"/>
      <c r="D82" s="88"/>
      <c r="E82" s="89"/>
      <c r="F82" s="90"/>
      <c r="G82" s="54">
        <f aca="true" t="shared" si="31" ref="G82:L82">IF(SUM(G83:G84)=0,"",SUM(G83:G84))</f>
      </c>
      <c r="H82" s="54">
        <f t="shared" si="31"/>
      </c>
      <c r="I82" s="54">
        <f t="shared" si="31"/>
      </c>
      <c r="J82" s="54">
        <f t="shared" si="31"/>
      </c>
      <c r="K82" s="54">
        <f t="shared" si="31"/>
      </c>
      <c r="L82" s="54">
        <f t="shared" si="31"/>
      </c>
    </row>
    <row r="83" spans="1:12" ht="12.75" hidden="1">
      <c r="A83" s="120" t="s">
        <v>149</v>
      </c>
      <c r="B83" s="107"/>
      <c r="C83" s="107"/>
      <c r="D83" s="107"/>
      <c r="E83" s="93"/>
      <c r="F83" s="94" t="s">
        <v>150</v>
      </c>
      <c r="G83" s="86"/>
      <c r="H83" s="86"/>
      <c r="I83" s="86"/>
      <c r="J83" s="86"/>
      <c r="K83" s="86"/>
      <c r="L83" s="86">
        <f>IF((I83-J83)=0,"",(I83-J83))</f>
      </c>
    </row>
    <row r="84" spans="1:12" ht="12.75" hidden="1">
      <c r="A84" s="120" t="s">
        <v>153</v>
      </c>
      <c r="B84" s="107"/>
      <c r="C84" s="107"/>
      <c r="D84" s="107"/>
      <c r="E84" s="93"/>
      <c r="F84" s="94" t="s">
        <v>154</v>
      </c>
      <c r="G84" s="26"/>
      <c r="H84" s="26"/>
      <c r="I84" s="26"/>
      <c r="J84" s="26"/>
      <c r="K84" s="26"/>
      <c r="L84" s="86">
        <f>IF((I84-J84)=0,"",(I84-J84))</f>
      </c>
    </row>
    <row r="85" spans="1:12" s="81" customFormat="1" ht="12.75" hidden="1">
      <c r="A85" s="122" t="s">
        <v>155</v>
      </c>
      <c r="B85" s="123"/>
      <c r="C85" s="123"/>
      <c r="D85" s="123"/>
      <c r="E85" s="124"/>
      <c r="F85" s="125"/>
      <c r="G85" s="126">
        <f aca="true" t="shared" si="32" ref="G85:L85">IF(SUM(G86:G87)=0,"",SUM(G86:G87))</f>
      </c>
      <c r="H85" s="126">
        <f t="shared" si="32"/>
      </c>
      <c r="I85" s="126">
        <f t="shared" si="32"/>
      </c>
      <c r="J85" s="126">
        <f t="shared" si="32"/>
      </c>
      <c r="K85" s="126">
        <f t="shared" si="32"/>
      </c>
      <c r="L85" s="126">
        <f t="shared" si="32"/>
      </c>
    </row>
    <row r="86" spans="1:12" ht="12.75" hidden="1">
      <c r="A86" s="120" t="s">
        <v>157</v>
      </c>
      <c r="B86" s="107"/>
      <c r="C86" s="107"/>
      <c r="D86" s="107"/>
      <c r="E86" s="93"/>
      <c r="F86" s="94" t="s">
        <v>158</v>
      </c>
      <c r="G86" s="26"/>
      <c r="H86" s="26"/>
      <c r="I86" s="26"/>
      <c r="J86" s="26"/>
      <c r="K86" s="26"/>
      <c r="L86" s="86">
        <f>IF((I86-J86)=0,"",(I86-J86))</f>
      </c>
    </row>
    <row r="87" spans="1:12" ht="12.75" hidden="1">
      <c r="A87" s="120" t="s">
        <v>197</v>
      </c>
      <c r="B87" s="107"/>
      <c r="C87" s="107"/>
      <c r="D87" s="107"/>
      <c r="E87" s="93"/>
      <c r="F87" s="94" t="s">
        <v>198</v>
      </c>
      <c r="G87" s="26"/>
      <c r="H87" s="26"/>
      <c r="I87" s="26"/>
      <c r="J87" s="26"/>
      <c r="K87" s="26"/>
      <c r="L87" s="86">
        <f>IF((I87-J87)=0,"",(I87-J87))</f>
      </c>
    </row>
    <row r="88" spans="1:12" s="81" customFormat="1" ht="12.75" hidden="1">
      <c r="A88" s="122" t="s">
        <v>199</v>
      </c>
      <c r="B88" s="123"/>
      <c r="C88" s="123"/>
      <c r="D88" s="123"/>
      <c r="E88" s="124"/>
      <c r="F88" s="125"/>
      <c r="G88" s="126">
        <f aca="true" t="shared" si="33" ref="G88:L88">IF(SUM(G89)=0,"",SUM(G89))</f>
      </c>
      <c r="H88" s="126">
        <f t="shared" si="33"/>
      </c>
      <c r="I88" s="126">
        <f t="shared" si="33"/>
      </c>
      <c r="J88" s="126">
        <f t="shared" si="33"/>
      </c>
      <c r="K88" s="126">
        <f t="shared" si="33"/>
      </c>
      <c r="L88" s="126">
        <f t="shared" si="33"/>
      </c>
    </row>
    <row r="89" spans="1:12" ht="12.75" hidden="1">
      <c r="A89" s="120" t="s">
        <v>200</v>
      </c>
      <c r="B89" s="107"/>
      <c r="C89" s="107"/>
      <c r="D89" s="107"/>
      <c r="E89" s="93"/>
      <c r="F89" s="94" t="s">
        <v>201</v>
      </c>
      <c r="G89" s="101"/>
      <c r="H89" s="101"/>
      <c r="I89" s="101"/>
      <c r="J89" s="101"/>
      <c r="K89" s="101"/>
      <c r="L89" s="86">
        <f>IF((I89-J89)=0,"",(I89-J89))</f>
      </c>
    </row>
    <row r="90" spans="1:12" s="119" customFormat="1" ht="48" hidden="1">
      <c r="A90" s="156" t="s">
        <v>232</v>
      </c>
      <c r="B90" s="167" t="s">
        <v>233</v>
      </c>
      <c r="C90" s="167"/>
      <c r="D90" s="167"/>
      <c r="E90" s="167"/>
      <c r="F90" s="117"/>
      <c r="G90" s="54">
        <f aca="true" t="shared" si="34" ref="G90:L90">IF(SUM(G91,G94)=0,"",SUM(G91,G94))</f>
      </c>
      <c r="H90" s="54">
        <f t="shared" si="34"/>
      </c>
      <c r="I90" s="54">
        <f t="shared" si="34"/>
      </c>
      <c r="J90" s="54">
        <f t="shared" si="34"/>
      </c>
      <c r="K90" s="54">
        <f t="shared" si="34"/>
      </c>
      <c r="L90" s="54">
        <f t="shared" si="34"/>
      </c>
    </row>
    <row r="91" spans="1:12" s="81" customFormat="1" ht="12.75" hidden="1">
      <c r="A91" s="87" t="s">
        <v>147</v>
      </c>
      <c r="B91" s="88"/>
      <c r="C91" s="88"/>
      <c r="D91" s="88"/>
      <c r="E91" s="89"/>
      <c r="F91" s="90" t="s">
        <v>148</v>
      </c>
      <c r="G91" s="54">
        <f aca="true" t="shared" si="35" ref="G91:L91">IF(SUM(G92:G93)=0,"",SUM(G92:G93))</f>
      </c>
      <c r="H91" s="54">
        <f t="shared" si="35"/>
      </c>
      <c r="I91" s="54">
        <f t="shared" si="35"/>
      </c>
      <c r="J91" s="54">
        <f t="shared" si="35"/>
      </c>
      <c r="K91" s="54">
        <f t="shared" si="35"/>
      </c>
      <c r="L91" s="54">
        <f t="shared" si="35"/>
      </c>
    </row>
    <row r="92" spans="1:12" s="155" customFormat="1" ht="12.75" hidden="1">
      <c r="A92" s="150" t="s">
        <v>149</v>
      </c>
      <c r="B92" s="151"/>
      <c r="C92" s="151"/>
      <c r="D92" s="151"/>
      <c r="E92" s="152"/>
      <c r="F92" s="153" t="s">
        <v>150</v>
      </c>
      <c r="G92" s="154"/>
      <c r="H92" s="154"/>
      <c r="I92" s="154"/>
      <c r="J92" s="154"/>
      <c r="K92" s="154"/>
      <c r="L92" s="86">
        <f>IF((I92-J92)=0,"",(I92-J92))</f>
      </c>
    </row>
    <row r="93" spans="1:12" ht="12.75" hidden="1">
      <c r="A93" s="120" t="s">
        <v>153</v>
      </c>
      <c r="B93" s="107"/>
      <c r="C93" s="107"/>
      <c r="D93" s="107"/>
      <c r="E93" s="93"/>
      <c r="F93" s="94" t="s">
        <v>154</v>
      </c>
      <c r="G93" s="26"/>
      <c r="H93" s="26"/>
      <c r="I93" s="26"/>
      <c r="J93" s="26"/>
      <c r="K93" s="26"/>
      <c r="L93" s="86">
        <f>IF((I93-J93)=0,"",(I93-J93))</f>
      </c>
    </row>
    <row r="94" spans="1:12" s="81" customFormat="1" ht="12.75" hidden="1">
      <c r="A94" s="122" t="s">
        <v>155</v>
      </c>
      <c r="B94" s="123"/>
      <c r="C94" s="123"/>
      <c r="D94" s="123"/>
      <c r="E94" s="124"/>
      <c r="F94" s="125" t="s">
        <v>156</v>
      </c>
      <c r="G94" s="126">
        <f aca="true" t="shared" si="36" ref="G94:L94">IF(SUM(G95)=0,"",SUM(G95))</f>
      </c>
      <c r="H94" s="126">
        <f t="shared" si="36"/>
      </c>
      <c r="I94" s="126">
        <f t="shared" si="36"/>
      </c>
      <c r="J94" s="126">
        <f t="shared" si="36"/>
      </c>
      <c r="K94" s="126">
        <f t="shared" si="36"/>
      </c>
      <c r="L94" s="126">
        <f t="shared" si="36"/>
      </c>
    </row>
    <row r="95" spans="1:12" ht="24" customHeight="1" hidden="1">
      <c r="A95" s="120" t="s">
        <v>175</v>
      </c>
      <c r="B95" s="107"/>
      <c r="C95" s="107"/>
      <c r="D95" s="107"/>
      <c r="E95" s="93"/>
      <c r="F95" s="94" t="s">
        <v>176</v>
      </c>
      <c r="G95" s="26"/>
      <c r="H95" s="26"/>
      <c r="I95" s="26"/>
      <c r="J95" s="26"/>
      <c r="K95" s="26"/>
      <c r="L95" s="86">
        <f>IF((I95-J95)=0,"",(I95-J95))</f>
      </c>
    </row>
    <row r="96" spans="1:12" s="119" customFormat="1" ht="37.5" customHeight="1" hidden="1">
      <c r="A96" s="116" t="s">
        <v>213</v>
      </c>
      <c r="B96" s="167" t="s">
        <v>214</v>
      </c>
      <c r="C96" s="167"/>
      <c r="D96" s="167"/>
      <c r="E96" s="167"/>
      <c r="F96" s="133"/>
      <c r="G96" s="118">
        <f aca="true" t="shared" si="37" ref="G96:L96">IF(SUM(G97,G99)=0,"",SUM(G97,G99))</f>
      </c>
      <c r="H96" s="118">
        <f t="shared" si="37"/>
      </c>
      <c r="I96" s="118">
        <f t="shared" si="37"/>
      </c>
      <c r="J96" s="118">
        <f t="shared" si="37"/>
      </c>
      <c r="K96" s="118">
        <f t="shared" si="37"/>
      </c>
      <c r="L96" s="118">
        <f t="shared" si="37"/>
      </c>
    </row>
    <row r="97" spans="1:12" s="81" customFormat="1" ht="12.75" hidden="1">
      <c r="A97" s="87" t="s">
        <v>127</v>
      </c>
      <c r="B97" s="88"/>
      <c r="C97" s="88"/>
      <c r="D97" s="88"/>
      <c r="E97" s="89"/>
      <c r="F97" s="90"/>
      <c r="G97" s="54">
        <f aca="true" t="shared" si="38" ref="G97:L97">IF(SUM(G98)=0,"",SUM(G98))</f>
      </c>
      <c r="H97" s="54">
        <f t="shared" si="38"/>
      </c>
      <c r="I97" s="54">
        <f t="shared" si="38"/>
      </c>
      <c r="J97" s="54">
        <f t="shared" si="38"/>
      </c>
      <c r="K97" s="54">
        <f t="shared" si="38"/>
      </c>
      <c r="L97" s="54">
        <f t="shared" si="38"/>
      </c>
    </row>
    <row r="98" spans="1:12" ht="12.75" hidden="1">
      <c r="A98" s="127" t="s">
        <v>131</v>
      </c>
      <c r="B98" s="92"/>
      <c r="C98" s="92"/>
      <c r="D98" s="92"/>
      <c r="E98" s="84"/>
      <c r="F98" s="94" t="s">
        <v>132</v>
      </c>
      <c r="G98" s="86"/>
      <c r="H98" s="86"/>
      <c r="I98" s="86"/>
      <c r="J98" s="86"/>
      <c r="K98" s="86"/>
      <c r="L98" s="86"/>
    </row>
    <row r="99" spans="1:12" s="81" customFormat="1" ht="12.75" hidden="1">
      <c r="A99" s="122" t="s">
        <v>177</v>
      </c>
      <c r="B99" s="123"/>
      <c r="C99" s="123"/>
      <c r="D99" s="123"/>
      <c r="E99" s="89"/>
      <c r="F99" s="125"/>
      <c r="G99" s="128">
        <f aca="true" t="shared" si="39" ref="G99:L99">IF(SUM(G100:G101)=0,"",SUM(G100:G101))</f>
      </c>
      <c r="H99" s="128">
        <f t="shared" si="39"/>
      </c>
      <c r="I99" s="128">
        <f t="shared" si="39"/>
      </c>
      <c r="J99" s="128">
        <f t="shared" si="39"/>
      </c>
      <c r="K99" s="128">
        <f t="shared" si="39"/>
      </c>
      <c r="L99" s="128">
        <f t="shared" si="39"/>
      </c>
    </row>
    <row r="100" spans="1:12" ht="12.75" hidden="1">
      <c r="A100" s="120" t="s">
        <v>179</v>
      </c>
      <c r="B100" s="107"/>
      <c r="C100" s="107"/>
      <c r="D100" s="107"/>
      <c r="E100" s="93"/>
      <c r="F100" s="94" t="s">
        <v>180</v>
      </c>
      <c r="G100" s="26"/>
      <c r="H100" s="26"/>
      <c r="I100" s="26"/>
      <c r="J100" s="26"/>
      <c r="K100" s="26"/>
      <c r="L100" s="26"/>
    </row>
    <row r="101" spans="1:12" ht="12.75" hidden="1">
      <c r="A101" s="120" t="s">
        <v>183</v>
      </c>
      <c r="B101" s="107"/>
      <c r="C101" s="107"/>
      <c r="D101" s="107"/>
      <c r="E101" s="93"/>
      <c r="F101" s="94" t="s">
        <v>184</v>
      </c>
      <c r="G101" s="101"/>
      <c r="H101" s="101"/>
      <c r="I101" s="101"/>
      <c r="J101" s="101"/>
      <c r="K101" s="101"/>
      <c r="L101" s="101"/>
    </row>
    <row r="102" spans="1:12" s="119" customFormat="1" ht="44.25" customHeight="1" hidden="1">
      <c r="A102" s="121" t="s">
        <v>215</v>
      </c>
      <c r="B102" s="167" t="s">
        <v>216</v>
      </c>
      <c r="C102" s="167"/>
      <c r="D102" s="167"/>
      <c r="E102" s="167"/>
      <c r="F102" s="133"/>
      <c r="G102" s="118">
        <f aca="true" t="shared" si="40" ref="G102:L102">IF(SUM(G103,G105,G107)=0,"",SUM(G103,G105,G107))</f>
      </c>
      <c r="H102" s="118">
        <f t="shared" si="40"/>
      </c>
      <c r="I102" s="118">
        <f t="shared" si="40"/>
      </c>
      <c r="J102" s="118">
        <f t="shared" si="40"/>
      </c>
      <c r="K102" s="118">
        <f t="shared" si="40"/>
      </c>
      <c r="L102" s="118">
        <f t="shared" si="40"/>
      </c>
    </row>
    <row r="103" spans="1:12" s="81" customFormat="1" ht="12.75" hidden="1">
      <c r="A103" s="87" t="s">
        <v>127</v>
      </c>
      <c r="B103" s="88"/>
      <c r="C103" s="88"/>
      <c r="D103" s="88"/>
      <c r="E103" s="89"/>
      <c r="F103" s="90"/>
      <c r="G103" s="126">
        <f aca="true" t="shared" si="41" ref="G103:L103">IF(SUM(G104)=0,"",SUM(G104))</f>
      </c>
      <c r="H103" s="126">
        <f t="shared" si="41"/>
      </c>
      <c r="I103" s="126">
        <f t="shared" si="41"/>
      </c>
      <c r="J103" s="126">
        <f t="shared" si="41"/>
      </c>
      <c r="K103" s="126">
        <f t="shared" si="41"/>
      </c>
      <c r="L103" s="126">
        <f t="shared" si="41"/>
      </c>
    </row>
    <row r="104" spans="1:12" ht="12.75" hidden="1">
      <c r="A104" s="127" t="s">
        <v>129</v>
      </c>
      <c r="B104" s="92"/>
      <c r="C104" s="92"/>
      <c r="D104" s="92"/>
      <c r="E104" s="84"/>
      <c r="F104" s="94" t="s">
        <v>130</v>
      </c>
      <c r="G104" s="26"/>
      <c r="H104" s="26"/>
      <c r="I104" s="26"/>
      <c r="J104" s="26"/>
      <c r="K104" s="26"/>
      <c r="L104" s="26"/>
    </row>
    <row r="105" spans="1:12" s="81" customFormat="1" ht="12.75" hidden="1">
      <c r="A105" s="122" t="s">
        <v>177</v>
      </c>
      <c r="B105" s="123"/>
      <c r="C105" s="123"/>
      <c r="D105" s="123"/>
      <c r="E105" s="89"/>
      <c r="F105" s="125"/>
      <c r="G105" s="126">
        <f aca="true" t="shared" si="42" ref="G105:L105">IF(SUM(G106)=0,"",SUM(G106))</f>
      </c>
      <c r="H105" s="126">
        <f t="shared" si="42"/>
      </c>
      <c r="I105" s="126">
        <f t="shared" si="42"/>
      </c>
      <c r="J105" s="126">
        <f t="shared" si="42"/>
      </c>
      <c r="K105" s="126">
        <f t="shared" si="42"/>
      </c>
      <c r="L105" s="126">
        <f t="shared" si="42"/>
      </c>
    </row>
    <row r="106" spans="1:12" ht="12.75" hidden="1">
      <c r="A106" s="120" t="s">
        <v>183</v>
      </c>
      <c r="B106" s="107"/>
      <c r="C106" s="107"/>
      <c r="D106" s="107"/>
      <c r="E106" s="93"/>
      <c r="F106" s="94" t="s">
        <v>184</v>
      </c>
      <c r="G106" s="101"/>
      <c r="H106" s="101"/>
      <c r="I106" s="101"/>
      <c r="J106" s="101"/>
      <c r="K106" s="101"/>
      <c r="L106" s="101"/>
    </row>
    <row r="107" spans="1:12" s="81" customFormat="1" ht="12.75" hidden="1">
      <c r="A107" s="122" t="s">
        <v>117</v>
      </c>
      <c r="B107" s="123"/>
      <c r="C107" s="123"/>
      <c r="D107" s="123"/>
      <c r="E107" s="124"/>
      <c r="F107" s="125"/>
      <c r="G107" s="126">
        <f aca="true" t="shared" si="43" ref="G107:L107">IF(SUM(G108)=0,"",SUM(G108))</f>
      </c>
      <c r="H107" s="126">
        <f t="shared" si="43"/>
      </c>
      <c r="I107" s="126">
        <f t="shared" si="43"/>
      </c>
      <c r="J107" s="126">
        <f t="shared" si="43"/>
      </c>
      <c r="K107" s="126">
        <f t="shared" si="43"/>
      </c>
      <c r="L107" s="126">
        <f t="shared" si="43"/>
      </c>
    </row>
    <row r="108" spans="1:12" ht="12.75" hidden="1">
      <c r="A108" s="129" t="s">
        <v>191</v>
      </c>
      <c r="B108" s="92"/>
      <c r="C108" s="92"/>
      <c r="D108" s="92"/>
      <c r="E108" s="100"/>
      <c r="F108" s="94" t="s">
        <v>192</v>
      </c>
      <c r="G108" s="101"/>
      <c r="H108" s="101"/>
      <c r="I108" s="101"/>
      <c r="J108" s="101"/>
      <c r="K108" s="101"/>
      <c r="L108" s="101"/>
    </row>
    <row r="109" spans="1:12" s="119" customFormat="1" ht="45" customHeight="1" hidden="1">
      <c r="A109" s="121" t="s">
        <v>217</v>
      </c>
      <c r="B109" s="167" t="s">
        <v>218</v>
      </c>
      <c r="C109" s="167"/>
      <c r="D109" s="167"/>
      <c r="E109" s="167"/>
      <c r="F109" s="133"/>
      <c r="G109" s="118">
        <f aca="true" t="shared" si="44" ref="G109:L109">IF(SUM(G110)=0,"",SUM(G110))</f>
      </c>
      <c r="H109" s="118">
        <f t="shared" si="44"/>
      </c>
      <c r="I109" s="118">
        <f t="shared" si="44"/>
      </c>
      <c r="J109" s="118">
        <f t="shared" si="44"/>
      </c>
      <c r="K109" s="118">
        <f t="shared" si="44"/>
      </c>
      <c r="L109" s="118">
        <f t="shared" si="44"/>
      </c>
    </row>
    <row r="110" spans="1:12" s="81" customFormat="1" ht="12.75" hidden="1">
      <c r="A110" s="87" t="s">
        <v>147</v>
      </c>
      <c r="B110" s="88"/>
      <c r="C110" s="88"/>
      <c r="D110" s="88"/>
      <c r="E110" s="89"/>
      <c r="F110" s="90"/>
      <c r="G110" s="54">
        <f aca="true" t="shared" si="45" ref="G110:L110">IF(SUM(G111:G111)=0,"",SUM(G111:G111))</f>
      </c>
      <c r="H110" s="54">
        <f t="shared" si="45"/>
      </c>
      <c r="I110" s="54">
        <f t="shared" si="45"/>
      </c>
      <c r="J110" s="54">
        <f t="shared" si="45"/>
      </c>
      <c r="K110" s="54">
        <f t="shared" si="45"/>
      </c>
      <c r="L110" s="54">
        <f t="shared" si="45"/>
      </c>
    </row>
    <row r="111" spans="1:12" ht="12.75" hidden="1">
      <c r="A111" s="120" t="s">
        <v>149</v>
      </c>
      <c r="B111" s="107"/>
      <c r="C111" s="107"/>
      <c r="D111" s="107"/>
      <c r="E111" s="93"/>
      <c r="F111" s="94" t="s">
        <v>150</v>
      </c>
      <c r="G111" s="86"/>
      <c r="H111" s="86"/>
      <c r="I111" s="86"/>
      <c r="J111" s="86"/>
      <c r="K111" s="86"/>
      <c r="L111" s="86"/>
    </row>
    <row r="112" spans="1:12" s="119" customFormat="1" ht="59.25" customHeight="1" hidden="1">
      <c r="A112" s="121" t="s">
        <v>219</v>
      </c>
      <c r="B112" s="167" t="s">
        <v>220</v>
      </c>
      <c r="C112" s="167"/>
      <c r="D112" s="167"/>
      <c r="E112" s="167"/>
      <c r="F112" s="133"/>
      <c r="G112" s="118">
        <f aca="true" t="shared" si="46" ref="G112:L112">IF(SUM(G113)=0,"",SUM(G113))</f>
      </c>
      <c r="H112" s="118">
        <f t="shared" si="46"/>
      </c>
      <c r="I112" s="118">
        <f t="shared" si="46"/>
      </c>
      <c r="J112" s="118">
        <f t="shared" si="46"/>
      </c>
      <c r="K112" s="118">
        <f t="shared" si="46"/>
      </c>
      <c r="L112" s="118">
        <f t="shared" si="46"/>
      </c>
    </row>
    <row r="113" spans="1:12" s="81" customFormat="1" ht="12.75" hidden="1">
      <c r="A113" s="87" t="s">
        <v>117</v>
      </c>
      <c r="B113" s="88"/>
      <c r="C113" s="88"/>
      <c r="D113" s="88"/>
      <c r="E113" s="89"/>
      <c r="F113" s="90" t="s">
        <v>118</v>
      </c>
      <c r="G113" s="98">
        <f aca="true" t="shared" si="47" ref="G113:L113">IF(SUM(G114:G114)=0,"",SUM(G114:G114))</f>
      </c>
      <c r="H113" s="98">
        <f t="shared" si="47"/>
      </c>
      <c r="I113" s="98">
        <f t="shared" si="47"/>
      </c>
      <c r="J113" s="98">
        <f t="shared" si="47"/>
      </c>
      <c r="K113" s="98">
        <f t="shared" si="47"/>
      </c>
      <c r="L113" s="98">
        <f t="shared" si="47"/>
      </c>
    </row>
    <row r="114" spans="1:12" ht="12.75" hidden="1">
      <c r="A114" s="120" t="s">
        <v>187</v>
      </c>
      <c r="B114" s="107"/>
      <c r="C114" s="107"/>
      <c r="D114" s="107"/>
      <c r="E114" s="100"/>
      <c r="F114" s="94" t="s">
        <v>188</v>
      </c>
      <c r="G114" s="101"/>
      <c r="H114" s="101"/>
      <c r="I114" s="101"/>
      <c r="J114" s="101"/>
      <c r="K114" s="101"/>
      <c r="L114" s="101"/>
    </row>
    <row r="115" spans="1:12" s="119" customFormat="1" ht="48" customHeight="1" hidden="1">
      <c r="A115" s="121" t="s">
        <v>221</v>
      </c>
      <c r="B115" s="167" t="s">
        <v>222</v>
      </c>
      <c r="C115" s="167"/>
      <c r="D115" s="167"/>
      <c r="E115" s="167"/>
      <c r="F115" s="133"/>
      <c r="G115" s="118">
        <f aca="true" t="shared" si="48" ref="G115:L116">IF(SUM(G116)=0,"",SUM(G116))</f>
      </c>
      <c r="H115" s="118">
        <f t="shared" si="48"/>
      </c>
      <c r="I115" s="118">
        <f t="shared" si="48"/>
      </c>
      <c r="J115" s="118">
        <f t="shared" si="48"/>
      </c>
      <c r="K115" s="118">
        <f t="shared" si="48"/>
      </c>
      <c r="L115" s="118">
        <f t="shared" si="48"/>
      </c>
    </row>
    <row r="116" spans="1:12" s="81" customFormat="1" ht="12.75" hidden="1">
      <c r="A116" s="130" t="s">
        <v>177</v>
      </c>
      <c r="B116" s="88"/>
      <c r="C116" s="88"/>
      <c r="D116" s="88"/>
      <c r="E116" s="89"/>
      <c r="F116" s="90" t="s">
        <v>178</v>
      </c>
      <c r="G116" s="98">
        <f t="shared" si="48"/>
      </c>
      <c r="H116" s="98">
        <f t="shared" si="48"/>
      </c>
      <c r="I116" s="98">
        <f t="shared" si="48"/>
      </c>
      <c r="J116" s="98">
        <f t="shared" si="48"/>
      </c>
      <c r="K116" s="98">
        <f t="shared" si="48"/>
      </c>
      <c r="L116" s="98">
        <f t="shared" si="48"/>
      </c>
    </row>
    <row r="117" spans="1:12" ht="12.75" hidden="1">
      <c r="A117" s="120" t="s">
        <v>183</v>
      </c>
      <c r="B117" s="107"/>
      <c r="C117" s="107"/>
      <c r="D117" s="107"/>
      <c r="E117" s="93"/>
      <c r="F117" s="94" t="s">
        <v>184</v>
      </c>
      <c r="G117" s="101"/>
      <c r="H117" s="101"/>
      <c r="I117" s="101"/>
      <c r="J117" s="101"/>
      <c r="K117" s="101"/>
      <c r="L117" s="101"/>
    </row>
    <row r="118" spans="1:12" s="119" customFormat="1" ht="48" hidden="1">
      <c r="A118" s="156" t="s">
        <v>231</v>
      </c>
      <c r="B118" s="167" t="s">
        <v>234</v>
      </c>
      <c r="C118" s="167"/>
      <c r="D118" s="167"/>
      <c r="E118" s="167"/>
      <c r="F118" s="117"/>
      <c r="G118" s="118">
        <f aca="true" t="shared" si="49" ref="G118:L118">IF(SUM(G119)=0,"",SUM(G119))</f>
      </c>
      <c r="H118" s="118">
        <f t="shared" si="49"/>
      </c>
      <c r="I118" s="118">
        <f t="shared" si="49"/>
      </c>
      <c r="J118" s="118">
        <f t="shared" si="49"/>
      </c>
      <c r="K118" s="118">
        <f t="shared" si="49"/>
      </c>
      <c r="L118" s="118">
        <f t="shared" si="49"/>
      </c>
    </row>
    <row r="119" spans="1:12" s="81" customFormat="1" ht="12.75" hidden="1">
      <c r="A119" s="87" t="s">
        <v>199</v>
      </c>
      <c r="B119" s="88"/>
      <c r="C119" s="88"/>
      <c r="D119" s="88"/>
      <c r="E119" s="89"/>
      <c r="F119" s="90" t="s">
        <v>202</v>
      </c>
      <c r="G119" s="98">
        <f aca="true" t="shared" si="50" ref="G119:L119">IF(SUM(G120:G121)=0,"",SUM(G120:G121))</f>
      </c>
      <c r="H119" s="98">
        <f t="shared" si="50"/>
      </c>
      <c r="I119" s="98">
        <f t="shared" si="50"/>
      </c>
      <c r="J119" s="98">
        <f t="shared" si="50"/>
      </c>
      <c r="K119" s="98">
        <f t="shared" si="50"/>
      </c>
      <c r="L119" s="98">
        <f t="shared" si="50"/>
      </c>
    </row>
    <row r="120" spans="1:12" ht="12.75" hidden="1">
      <c r="A120" s="120" t="s">
        <v>203</v>
      </c>
      <c r="B120" s="107"/>
      <c r="C120" s="107"/>
      <c r="D120" s="107"/>
      <c r="E120" s="93"/>
      <c r="F120" s="94" t="s">
        <v>204</v>
      </c>
      <c r="G120" s="101"/>
      <c r="H120" s="101"/>
      <c r="I120" s="101"/>
      <c r="J120" s="101"/>
      <c r="K120" s="101"/>
      <c r="L120" s="86">
        <f>IF((I120-J120)=0,"",(I120-J120))</f>
      </c>
    </row>
    <row r="121" spans="1:12" ht="12.75" hidden="1">
      <c r="A121" s="120" t="s">
        <v>200</v>
      </c>
      <c r="B121" s="107"/>
      <c r="C121" s="107"/>
      <c r="D121" s="107"/>
      <c r="E121" s="93"/>
      <c r="F121" s="94" t="s">
        <v>201</v>
      </c>
      <c r="G121" s="101"/>
      <c r="H121" s="101"/>
      <c r="I121" s="101"/>
      <c r="J121" s="101"/>
      <c r="K121" s="101"/>
      <c r="L121" s="86">
        <f>IF((I121-J121)=0,"",(I121-J121))</f>
      </c>
    </row>
    <row r="122" spans="1:12" s="119" customFormat="1" ht="55.5" customHeight="1" hidden="1">
      <c r="A122" s="143" t="s">
        <v>223</v>
      </c>
      <c r="B122" s="167" t="s">
        <v>205</v>
      </c>
      <c r="C122" s="167"/>
      <c r="D122" s="167"/>
      <c r="E122" s="167"/>
      <c r="F122" s="117"/>
      <c r="G122" s="54">
        <f aca="true" t="shared" si="51" ref="G122:L122">IF(SUM(G123,G125)=0,"",SUM(G123,G125))</f>
      </c>
      <c r="H122" s="54">
        <f t="shared" si="51"/>
      </c>
      <c r="I122" s="54">
        <f t="shared" si="51"/>
      </c>
      <c r="J122" s="54">
        <f t="shared" si="51"/>
      </c>
      <c r="K122" s="54">
        <f t="shared" si="51"/>
      </c>
      <c r="L122" s="54">
        <f t="shared" si="51"/>
      </c>
    </row>
    <row r="123" spans="1:12" s="81" customFormat="1" ht="12.75" hidden="1">
      <c r="A123" s="87" t="s">
        <v>155</v>
      </c>
      <c r="B123" s="88"/>
      <c r="C123" s="88"/>
      <c r="D123" s="88"/>
      <c r="E123" s="89"/>
      <c r="F123" s="90"/>
      <c r="G123" s="54">
        <f aca="true" t="shared" si="52" ref="G123:L123">IF(SUM(G124)=0,"",SUM(G124))</f>
      </c>
      <c r="H123" s="54">
        <f t="shared" si="52"/>
      </c>
      <c r="I123" s="54">
        <f t="shared" si="52"/>
      </c>
      <c r="J123" s="54">
        <f t="shared" si="52"/>
      </c>
      <c r="K123" s="54">
        <f t="shared" si="52"/>
      </c>
      <c r="L123" s="54">
        <f t="shared" si="52"/>
      </c>
    </row>
    <row r="124" spans="1:12" ht="12.75" hidden="1">
      <c r="A124" s="120" t="s">
        <v>157</v>
      </c>
      <c r="B124" s="107"/>
      <c r="C124" s="107"/>
      <c r="D124" s="107"/>
      <c r="E124" s="93"/>
      <c r="F124" s="94" t="s">
        <v>158</v>
      </c>
      <c r="G124" s="26"/>
      <c r="H124" s="26"/>
      <c r="I124" s="26"/>
      <c r="J124" s="26"/>
      <c r="K124" s="26"/>
      <c r="L124" s="26"/>
    </row>
    <row r="125" spans="1:12" s="81" customFormat="1" ht="12.75" hidden="1">
      <c r="A125" s="122" t="s">
        <v>199</v>
      </c>
      <c r="B125" s="123"/>
      <c r="C125" s="123"/>
      <c r="D125" s="123"/>
      <c r="E125" s="124"/>
      <c r="F125" s="125"/>
      <c r="G125" s="126">
        <f aca="true" t="shared" si="53" ref="G125:L125">IF(SUM(G126)=0,"",SUM(G126))</f>
      </c>
      <c r="H125" s="126">
        <f t="shared" si="53"/>
      </c>
      <c r="I125" s="126">
        <f t="shared" si="53"/>
      </c>
      <c r="J125" s="126">
        <f t="shared" si="53"/>
      </c>
      <c r="K125" s="126">
        <f t="shared" si="53"/>
      </c>
      <c r="L125" s="126">
        <f t="shared" si="53"/>
      </c>
    </row>
    <row r="126" spans="1:12" ht="12.75" hidden="1">
      <c r="A126" s="120" t="s">
        <v>200</v>
      </c>
      <c r="B126" s="107"/>
      <c r="C126" s="107"/>
      <c r="D126" s="107"/>
      <c r="E126" s="93"/>
      <c r="F126" s="94" t="s">
        <v>201</v>
      </c>
      <c r="G126" s="101"/>
      <c r="H126" s="101"/>
      <c r="I126" s="101"/>
      <c r="J126" s="101"/>
      <c r="K126" s="101"/>
      <c r="L126" s="101"/>
    </row>
    <row r="127" spans="1:12" s="81" customFormat="1" ht="14.25">
      <c r="A127" s="87" t="s">
        <v>206</v>
      </c>
      <c r="B127" s="88"/>
      <c r="C127" s="88"/>
      <c r="D127" s="88"/>
      <c r="E127" s="89"/>
      <c r="F127" s="131"/>
      <c r="G127" s="98">
        <f aca="true" t="shared" si="54" ref="G127:L127">IF(SUM(G68,G7)=0,"",SUM(G68,G7))</f>
        <v>11835393</v>
      </c>
      <c r="H127" s="98">
        <f t="shared" si="54"/>
      </c>
      <c r="I127" s="148">
        <f t="shared" si="54"/>
        <v>11501441</v>
      </c>
      <c r="J127" s="148">
        <f t="shared" si="54"/>
        <v>11501441</v>
      </c>
      <c r="K127" s="98">
        <f t="shared" si="54"/>
      </c>
      <c r="L127" s="98">
        <f t="shared" si="54"/>
      </c>
    </row>
    <row r="128" ht="12.75">
      <c r="G128" s="132"/>
    </row>
    <row r="129" ht="12.75">
      <c r="G129" s="132"/>
    </row>
    <row r="130" ht="12.75">
      <c r="G130" s="132"/>
    </row>
    <row r="131" ht="12.75">
      <c r="G131" s="132"/>
    </row>
    <row r="132" ht="12.75">
      <c r="G132" s="132"/>
    </row>
    <row r="133" ht="12.75">
      <c r="G133" s="132"/>
    </row>
    <row r="134" ht="12.75">
      <c r="G134" s="132"/>
    </row>
    <row r="135" ht="12.75">
      <c r="G135" s="132"/>
    </row>
    <row r="136" ht="12.75">
      <c r="G136" s="132"/>
    </row>
    <row r="137" ht="12.75">
      <c r="G137" s="132"/>
    </row>
    <row r="138" ht="12.75">
      <c r="G138" s="132"/>
    </row>
    <row r="139" ht="12.75">
      <c r="G139" s="132"/>
    </row>
    <row r="140" ht="12.75">
      <c r="G140" s="132"/>
    </row>
    <row r="141" ht="12.75">
      <c r="G141" s="132"/>
    </row>
    <row r="142" ht="12.75">
      <c r="G142" s="132"/>
    </row>
    <row r="143" ht="12.75">
      <c r="G143" s="132"/>
    </row>
    <row r="144" ht="12.75">
      <c r="G144" s="132"/>
    </row>
    <row r="145" ht="12.75">
      <c r="G145" s="132"/>
    </row>
    <row r="146" ht="12.75">
      <c r="G146" s="132"/>
    </row>
    <row r="147" ht="12.75">
      <c r="G147" s="132"/>
    </row>
    <row r="148" ht="12.75">
      <c r="G148" s="132"/>
    </row>
    <row r="149" ht="12.75">
      <c r="G149" s="132"/>
    </row>
    <row r="150" ht="12.75">
      <c r="G150" s="132"/>
    </row>
    <row r="151" ht="12.75">
      <c r="G151" s="132"/>
    </row>
    <row r="152" ht="12.75">
      <c r="G152" s="132"/>
    </row>
    <row r="153" ht="12.75">
      <c r="G153" s="132"/>
    </row>
    <row r="154" ht="12.75">
      <c r="G154" s="132"/>
    </row>
    <row r="155" ht="12.75">
      <c r="G155" s="132"/>
    </row>
    <row r="156" ht="12.75">
      <c r="G156" s="132"/>
    </row>
    <row r="157" ht="12.75">
      <c r="G157" s="132"/>
    </row>
    <row r="158" ht="12.75">
      <c r="G158" s="132"/>
    </row>
    <row r="159" ht="12.75">
      <c r="G159" s="132"/>
    </row>
    <row r="160" ht="12.75">
      <c r="G160" s="132"/>
    </row>
    <row r="161" ht="12.75">
      <c r="G161" s="132"/>
    </row>
    <row r="162" ht="12.75">
      <c r="G162" s="132"/>
    </row>
    <row r="163" ht="12.75">
      <c r="G163" s="132"/>
    </row>
    <row r="164" ht="12.75">
      <c r="G164" s="132"/>
    </row>
    <row r="165" ht="12.75">
      <c r="G165" s="132"/>
    </row>
    <row r="166" ht="12.75">
      <c r="G166" s="132"/>
    </row>
    <row r="167" ht="12.75">
      <c r="G167" s="132"/>
    </row>
    <row r="168" ht="12.75">
      <c r="G168" s="132"/>
    </row>
    <row r="169" ht="12.75">
      <c r="G169" s="132"/>
    </row>
    <row r="170" ht="12.75">
      <c r="G170" s="132"/>
    </row>
    <row r="171" ht="12.75">
      <c r="G171" s="132"/>
    </row>
    <row r="172" ht="12.75">
      <c r="G172" s="132"/>
    </row>
    <row r="173" ht="12.75">
      <c r="G173" s="132"/>
    </row>
    <row r="174" ht="12.75">
      <c r="G174" s="132"/>
    </row>
    <row r="175" ht="12.75">
      <c r="G175" s="132"/>
    </row>
    <row r="176" ht="12.75">
      <c r="G176" s="132"/>
    </row>
    <row r="177" ht="12.75">
      <c r="G177" s="132"/>
    </row>
    <row r="178" ht="12.75">
      <c r="G178" s="132"/>
    </row>
    <row r="179" ht="12.75">
      <c r="G179" s="132"/>
    </row>
    <row r="180" ht="12.75">
      <c r="G180" s="132"/>
    </row>
    <row r="181" ht="12.75">
      <c r="G181" s="132"/>
    </row>
    <row r="182" ht="12.75">
      <c r="G182" s="132"/>
    </row>
    <row r="183" ht="12.75">
      <c r="G183" s="132"/>
    </row>
    <row r="184" ht="12.75">
      <c r="G184" s="132"/>
    </row>
    <row r="185" ht="12.75">
      <c r="G185" s="132"/>
    </row>
    <row r="186" ht="12.75">
      <c r="G186" s="132"/>
    </row>
    <row r="187" ht="12.75">
      <c r="G187" s="132"/>
    </row>
    <row r="188" ht="12.75">
      <c r="G188" s="132"/>
    </row>
    <row r="189" ht="12.75">
      <c r="G189" s="132"/>
    </row>
    <row r="190" ht="12.75">
      <c r="G190" s="132"/>
    </row>
    <row r="191" ht="12.75">
      <c r="G191" s="132"/>
    </row>
    <row r="192" ht="12.75">
      <c r="G192" s="132"/>
    </row>
    <row r="193" ht="12.75">
      <c r="G193" s="132"/>
    </row>
    <row r="194" ht="12.75">
      <c r="G194" s="132"/>
    </row>
    <row r="195" ht="12.75">
      <c r="G195" s="132"/>
    </row>
    <row r="196" ht="12.75">
      <c r="G196" s="132"/>
    </row>
    <row r="197" ht="12.75">
      <c r="G197" s="132"/>
    </row>
    <row r="198" ht="12.75">
      <c r="G198" s="132"/>
    </row>
    <row r="199" ht="12.75">
      <c r="G199" s="132"/>
    </row>
    <row r="200" ht="12.75">
      <c r="G200" s="132"/>
    </row>
    <row r="201" ht="12.75">
      <c r="G201" s="132"/>
    </row>
    <row r="202" ht="12.75">
      <c r="G202" s="132"/>
    </row>
    <row r="203" ht="12.75">
      <c r="G203" s="132"/>
    </row>
    <row r="204" ht="12.75">
      <c r="G204" s="132"/>
    </row>
    <row r="205" ht="12.75">
      <c r="G205" s="132"/>
    </row>
    <row r="206" ht="12.75">
      <c r="G206" s="132"/>
    </row>
    <row r="207" ht="12.75">
      <c r="G207" s="132"/>
    </row>
    <row r="208" ht="12.75">
      <c r="G208" s="132"/>
    </row>
    <row r="209" ht="12.75">
      <c r="G209" s="132"/>
    </row>
    <row r="210" ht="12.75">
      <c r="G210" s="132"/>
    </row>
    <row r="211" ht="12.75">
      <c r="G211" s="132"/>
    </row>
    <row r="212" ht="12.75">
      <c r="G212" s="132"/>
    </row>
    <row r="213" ht="12.75">
      <c r="G213" s="132"/>
    </row>
    <row r="214" ht="12.75">
      <c r="G214" s="132"/>
    </row>
    <row r="215" ht="12.75">
      <c r="G215" s="132"/>
    </row>
    <row r="216" ht="12.75">
      <c r="G216" s="132"/>
    </row>
    <row r="217" ht="12.75">
      <c r="G217" s="132"/>
    </row>
    <row r="218" ht="12.75">
      <c r="G218" s="132"/>
    </row>
    <row r="219" ht="12.75">
      <c r="G219" s="132"/>
    </row>
    <row r="220" ht="12.75">
      <c r="G220" s="132"/>
    </row>
    <row r="221" ht="12.75">
      <c r="G221" s="132"/>
    </row>
    <row r="222" ht="12.75">
      <c r="G222" s="132"/>
    </row>
    <row r="223" ht="12.75">
      <c r="G223" s="132"/>
    </row>
    <row r="224" ht="12.75">
      <c r="G224" s="132"/>
    </row>
    <row r="225" ht="12.75">
      <c r="G225" s="132"/>
    </row>
    <row r="226" ht="12.75">
      <c r="G226" s="132"/>
    </row>
    <row r="227" ht="12.75">
      <c r="G227" s="132"/>
    </row>
    <row r="228" ht="12.75">
      <c r="G228" s="132"/>
    </row>
    <row r="229" ht="12.75">
      <c r="G229" s="132"/>
    </row>
    <row r="230" ht="12.75">
      <c r="G230" s="132"/>
    </row>
    <row r="231" ht="12.75">
      <c r="G231" s="132"/>
    </row>
    <row r="232" ht="12.75">
      <c r="G232" s="132"/>
    </row>
    <row r="233" ht="12.75">
      <c r="G233" s="132"/>
    </row>
    <row r="234" ht="12.75">
      <c r="G234" s="132"/>
    </row>
    <row r="235" ht="12.75">
      <c r="G235" s="132"/>
    </row>
    <row r="236" ht="12.75">
      <c r="G236" s="132"/>
    </row>
    <row r="237" ht="12.75">
      <c r="G237" s="132"/>
    </row>
    <row r="238" ht="12.75">
      <c r="G238" s="132"/>
    </row>
    <row r="239" ht="12.75">
      <c r="G239" s="132"/>
    </row>
    <row r="240" ht="12.75">
      <c r="G240" s="132"/>
    </row>
    <row r="241" ht="12.75">
      <c r="G241" s="132"/>
    </row>
    <row r="242" ht="12.75">
      <c r="G242" s="132"/>
    </row>
    <row r="243" ht="12.75">
      <c r="G243" s="132"/>
    </row>
    <row r="244" ht="12.75">
      <c r="G244" s="132"/>
    </row>
    <row r="245" ht="12.75">
      <c r="G245" s="132"/>
    </row>
    <row r="246" ht="12.75">
      <c r="G246" s="132"/>
    </row>
    <row r="247" ht="12.75">
      <c r="G247" s="132"/>
    </row>
    <row r="248" ht="12.75">
      <c r="G248" s="132"/>
    </row>
    <row r="249" ht="12.75">
      <c r="G249" s="132"/>
    </row>
    <row r="250" ht="12.75">
      <c r="G250" s="132"/>
    </row>
    <row r="251" ht="12.75">
      <c r="G251" s="132"/>
    </row>
    <row r="252" ht="12.75">
      <c r="G252" s="132"/>
    </row>
    <row r="253" ht="12.75">
      <c r="G253" s="132"/>
    </row>
    <row r="254" ht="12.75">
      <c r="G254" s="132"/>
    </row>
    <row r="255" ht="12.75">
      <c r="G255" s="132"/>
    </row>
  </sheetData>
  <sheetProtection password="D7FE" sheet="1"/>
  <mergeCells count="27">
    <mergeCell ref="B62:E62"/>
    <mergeCell ref="B65:E65"/>
    <mergeCell ref="A1:L1"/>
    <mergeCell ref="A3:L3"/>
    <mergeCell ref="A4:A5"/>
    <mergeCell ref="B4:F4"/>
    <mergeCell ref="G4:G5"/>
    <mergeCell ref="H4:H5"/>
    <mergeCell ref="I4:J4"/>
    <mergeCell ref="B72:E72"/>
    <mergeCell ref="B115:E115"/>
    <mergeCell ref="L4:L5"/>
    <mergeCell ref="B75:E75"/>
    <mergeCell ref="B78:E78"/>
    <mergeCell ref="K4:K5"/>
    <mergeCell ref="B8:E8"/>
    <mergeCell ref="B18:E18"/>
    <mergeCell ref="B69:E69"/>
    <mergeCell ref="B56:E56"/>
    <mergeCell ref="B118:E118"/>
    <mergeCell ref="B122:E122"/>
    <mergeCell ref="B81:E81"/>
    <mergeCell ref="B90:E90"/>
    <mergeCell ref="B96:E96"/>
    <mergeCell ref="B102:E102"/>
    <mergeCell ref="B109:E109"/>
    <mergeCell ref="B112:E112"/>
  </mergeCells>
  <printOptions/>
  <pageMargins left="0.31496062992125984" right="0.1968503937007874" top="0.3937007874015748" bottom="0.31496062992125984" header="0.5118110236220472" footer="0.5118110236220472"/>
  <pageSetup fitToHeight="2" fitToWidth="1" horizontalDpi="300" verticalDpi="300" orientation="landscape" paperSize="9" scale="81" r:id="rId1"/>
  <ignoredErrors>
    <ignoredError sqref="L95:L121 L54:L55 L51:L53 L23:L24 L33 L26:L31 L58 L60:L61 L64:L67 G85:K85 G88:K88 L83:L84" unlockedFormula="1"/>
    <ignoredError sqref="L36 L50 L47 L18:L19 L10 L14" formula="1"/>
    <ignoredError sqref="L48:L49 L37:L46 L34:L35 L32 L25 L20:L22 L15:L17 L11:L13 L59 L89:L93 L86:L87 L85 L88 G94:K94 L94" formula="1" unlockedFormula="1"/>
    <ignoredError sqref="F16:F47 F9:F13 F48:F53 F94 F91:F93 F95:F119 E66:F68 F59" numberStoredAsText="1"/>
    <ignoredError sqref="G94:K94" numberStoredAsText="1" unlockedFormula="1"/>
    <ignoredError sqref="L94" numberStoredAsText="1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66"/>
  <sheetViews>
    <sheetView view="pageBreakPreview" zoomScale="130" zoomScaleSheetLayoutView="130" zoomScalePageLayoutView="0" workbookViewId="0" topLeftCell="A68">
      <selection activeCell="A3" sqref="A3:L3"/>
    </sheetView>
  </sheetViews>
  <sheetFormatPr defaultColWidth="9.00390625" defaultRowHeight="12.75"/>
  <cols>
    <col min="1" max="1" width="54.625" style="0" customWidth="1"/>
    <col min="2" max="6" width="7.75390625" style="0" customWidth="1"/>
    <col min="7" max="7" width="17.375" style="0" customWidth="1"/>
    <col min="8" max="8" width="14.625" style="0" customWidth="1"/>
    <col min="9" max="9" width="12.75390625" style="0" customWidth="1"/>
    <col min="10" max="10" width="13.625" style="0" customWidth="1"/>
    <col min="11" max="11" width="15.125" style="0" customWidth="1"/>
    <col min="12" max="12" width="11.125" style="0" customWidth="1"/>
  </cols>
  <sheetData>
    <row r="1" spans="1:12" ht="12.75">
      <c r="A1" s="176" t="s">
        <v>93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2.7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2.75">
      <c r="A3" s="177" t="s">
        <v>264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s="70" customFormat="1" ht="12.75" customHeight="1">
      <c r="A4" s="178" t="s">
        <v>6</v>
      </c>
      <c r="B4" s="179" t="s">
        <v>94</v>
      </c>
      <c r="C4" s="179"/>
      <c r="D4" s="179"/>
      <c r="E4" s="179"/>
      <c r="F4" s="179"/>
      <c r="G4" s="168" t="s">
        <v>95</v>
      </c>
      <c r="H4" s="168" t="s">
        <v>96</v>
      </c>
      <c r="I4" s="168" t="s">
        <v>97</v>
      </c>
      <c r="J4" s="168"/>
      <c r="K4" s="168" t="s">
        <v>98</v>
      </c>
      <c r="L4" s="168" t="s">
        <v>258</v>
      </c>
    </row>
    <row r="5" spans="1:12" s="70" customFormat="1" ht="46.5" customHeight="1">
      <c r="A5" s="178"/>
      <c r="B5" s="71" t="s">
        <v>99</v>
      </c>
      <c r="C5" s="71" t="s">
        <v>100</v>
      </c>
      <c r="D5" s="71" t="s">
        <v>101</v>
      </c>
      <c r="E5" s="72" t="s">
        <v>102</v>
      </c>
      <c r="F5" s="73" t="s">
        <v>103</v>
      </c>
      <c r="G5" s="168"/>
      <c r="H5" s="168"/>
      <c r="I5" s="69" t="s">
        <v>104</v>
      </c>
      <c r="J5" s="69" t="s">
        <v>62</v>
      </c>
      <c r="K5" s="168"/>
      <c r="L5" s="168"/>
    </row>
    <row r="6" spans="1:12" ht="12.75">
      <c r="A6" s="74">
        <v>1</v>
      </c>
      <c r="B6" s="75"/>
      <c r="C6" s="75"/>
      <c r="D6" s="75"/>
      <c r="E6" s="75"/>
      <c r="F6" s="75"/>
      <c r="G6" s="76">
        <v>4</v>
      </c>
      <c r="H6" s="76">
        <v>5</v>
      </c>
      <c r="I6" s="76">
        <v>6</v>
      </c>
      <c r="J6" s="76">
        <v>7</v>
      </c>
      <c r="K6" s="76">
        <v>8</v>
      </c>
      <c r="L6" s="76">
        <v>9</v>
      </c>
    </row>
    <row r="7" spans="1:12" s="81" customFormat="1" ht="15" hidden="1">
      <c r="A7" s="77" t="s">
        <v>105</v>
      </c>
      <c r="B7" s="78"/>
      <c r="C7" s="78"/>
      <c r="D7" s="78"/>
      <c r="E7" s="79" t="s">
        <v>106</v>
      </c>
      <c r="F7" s="80"/>
      <c r="G7" s="54">
        <f aca="true" t="shared" si="0" ref="G7:L7">IF(SUM(G8,G18,G16,G56,G62,G65)=0,"",SUM(G8,G18,G16,G56,G62,G65))</f>
      </c>
      <c r="H7" s="54">
        <f t="shared" si="0"/>
      </c>
      <c r="I7" s="54">
        <f t="shared" si="0"/>
      </c>
      <c r="J7" s="54">
        <f t="shared" si="0"/>
      </c>
      <c r="K7" s="54">
        <f t="shared" si="0"/>
      </c>
      <c r="L7" s="54">
        <f t="shared" si="0"/>
      </c>
    </row>
    <row r="8" spans="1:12" s="81" customFormat="1" ht="36" hidden="1">
      <c r="A8" s="149" t="s">
        <v>225</v>
      </c>
      <c r="B8" s="172" t="s">
        <v>224</v>
      </c>
      <c r="C8" s="172"/>
      <c r="D8" s="172"/>
      <c r="E8" s="172"/>
      <c r="F8" s="80"/>
      <c r="G8" s="54">
        <f aca="true" t="shared" si="1" ref="G8:L8">IF(SUM(G9,G10,G13)=0,"",SUM(G9,G10,G13))</f>
      </c>
      <c r="H8" s="54">
        <f t="shared" si="1"/>
      </c>
      <c r="I8" s="54">
        <f t="shared" si="1"/>
      </c>
      <c r="J8" s="147">
        <f t="shared" si="1"/>
      </c>
      <c r="K8" s="54">
        <f t="shared" si="1"/>
      </c>
      <c r="L8" s="54">
        <f t="shared" si="1"/>
      </c>
    </row>
    <row r="9" spans="1:12" ht="12.75" hidden="1">
      <c r="A9" s="82" t="s">
        <v>107</v>
      </c>
      <c r="B9" s="83"/>
      <c r="C9" s="83"/>
      <c r="D9" s="83"/>
      <c r="E9" s="84"/>
      <c r="F9" s="85" t="s">
        <v>108</v>
      </c>
      <c r="G9" s="86"/>
      <c r="H9" s="86"/>
      <c r="I9" s="86"/>
      <c r="J9" s="146"/>
      <c r="K9" s="86"/>
      <c r="L9" s="86">
        <f>IF((I9-J9)=0,"",(I9-J9))</f>
      </c>
    </row>
    <row r="10" spans="1:12" s="81" customFormat="1" ht="12.75" hidden="1">
      <c r="A10" s="87" t="s">
        <v>109</v>
      </c>
      <c r="B10" s="88"/>
      <c r="C10" s="88"/>
      <c r="D10" s="88"/>
      <c r="E10" s="89"/>
      <c r="F10" s="90" t="s">
        <v>110</v>
      </c>
      <c r="G10" s="54">
        <f aca="true" t="shared" si="2" ref="G10:L10">IF(SUM(G11:G12)=0,"",SUM(G11:G12))</f>
      </c>
      <c r="H10" s="54">
        <f t="shared" si="2"/>
      </c>
      <c r="I10" s="54">
        <f t="shared" si="2"/>
      </c>
      <c r="J10" s="54">
        <f t="shared" si="2"/>
      </c>
      <c r="K10" s="54">
        <f t="shared" si="2"/>
      </c>
      <c r="L10" s="54">
        <f t="shared" si="2"/>
      </c>
    </row>
    <row r="11" spans="1:12" ht="12.75" hidden="1">
      <c r="A11" s="91" t="s">
        <v>111</v>
      </c>
      <c r="B11" s="92"/>
      <c r="C11" s="92"/>
      <c r="D11" s="92"/>
      <c r="E11" s="93"/>
      <c r="F11" s="94" t="s">
        <v>112</v>
      </c>
      <c r="G11" s="86"/>
      <c r="H11" s="86"/>
      <c r="I11" s="86"/>
      <c r="J11" s="86"/>
      <c r="K11" s="86"/>
      <c r="L11" s="86">
        <f>IF((I11-J11)=0,"",(I11-J11))</f>
      </c>
    </row>
    <row r="12" spans="1:12" ht="12.75" hidden="1">
      <c r="A12" s="91" t="s">
        <v>113</v>
      </c>
      <c r="B12" s="92"/>
      <c r="C12" s="92"/>
      <c r="D12" s="92"/>
      <c r="E12" s="93"/>
      <c r="F12" s="94" t="s">
        <v>114</v>
      </c>
      <c r="G12" s="26"/>
      <c r="H12" s="26"/>
      <c r="I12" s="26"/>
      <c r="J12" s="26"/>
      <c r="K12" s="26"/>
      <c r="L12" s="86">
        <f>IF((I12-J12)=0,"",(I12-J12))</f>
      </c>
    </row>
    <row r="13" spans="1:12" ht="12.75" hidden="1">
      <c r="A13" s="95" t="s">
        <v>115</v>
      </c>
      <c r="B13" s="96"/>
      <c r="C13" s="96"/>
      <c r="D13" s="96"/>
      <c r="E13" s="97"/>
      <c r="F13" s="85" t="s">
        <v>116</v>
      </c>
      <c r="G13" s="26"/>
      <c r="H13" s="26"/>
      <c r="I13" s="26"/>
      <c r="J13" s="26"/>
      <c r="K13" s="26"/>
      <c r="L13" s="86">
        <f>IF((I13-J13)=0,"",(I13-J13))</f>
      </c>
    </row>
    <row r="14" spans="1:12" s="81" customFormat="1" ht="12.75" hidden="1">
      <c r="A14" s="87" t="s">
        <v>199</v>
      </c>
      <c r="B14" s="88"/>
      <c r="C14" s="88"/>
      <c r="D14" s="88"/>
      <c r="E14" s="89"/>
      <c r="F14" s="90" t="s">
        <v>202</v>
      </c>
      <c r="G14" s="98">
        <f aca="true" t="shared" si="3" ref="G14:L14">IF(SUM(G15:G15)=0,"",SUM(G15:G15))</f>
      </c>
      <c r="H14" s="98">
        <f t="shared" si="3"/>
      </c>
      <c r="I14" s="98">
        <f t="shared" si="3"/>
      </c>
      <c r="J14" s="98">
        <f t="shared" si="3"/>
      </c>
      <c r="K14" s="98">
        <f t="shared" si="3"/>
      </c>
      <c r="L14" s="98">
        <f t="shared" si="3"/>
      </c>
    </row>
    <row r="15" spans="1:12" ht="12.75" hidden="1">
      <c r="A15" s="120" t="s">
        <v>200</v>
      </c>
      <c r="B15" s="107"/>
      <c r="C15" s="107"/>
      <c r="D15" s="107"/>
      <c r="E15" s="93"/>
      <c r="F15" s="94" t="s">
        <v>201</v>
      </c>
      <c r="G15" s="101"/>
      <c r="H15" s="101"/>
      <c r="I15" s="101"/>
      <c r="J15" s="101"/>
      <c r="K15" s="101"/>
      <c r="L15" s="86">
        <f>IF((I15-J15)=0,"",(I15-J15))</f>
      </c>
    </row>
    <row r="16" spans="1:12" s="81" customFormat="1" ht="12.75" hidden="1">
      <c r="A16" s="87" t="s">
        <v>117</v>
      </c>
      <c r="B16" s="88"/>
      <c r="C16" s="88"/>
      <c r="D16" s="88"/>
      <c r="E16" s="89"/>
      <c r="F16" s="90" t="s">
        <v>118</v>
      </c>
      <c r="G16" s="98">
        <f aca="true" t="shared" si="4" ref="G16:L16">IF(SUM(G17)=0,"",SUM(G17))</f>
      </c>
      <c r="H16" s="98">
        <f t="shared" si="4"/>
      </c>
      <c r="I16" s="98">
        <f t="shared" si="4"/>
      </c>
      <c r="J16" s="98">
        <f t="shared" si="4"/>
      </c>
      <c r="K16" s="98">
        <f t="shared" si="4"/>
      </c>
      <c r="L16" s="98">
        <f t="shared" si="4"/>
      </c>
    </row>
    <row r="17" spans="1:12" ht="12.75" hidden="1">
      <c r="A17" s="99" t="s">
        <v>119</v>
      </c>
      <c r="B17" s="92"/>
      <c r="C17" s="92"/>
      <c r="D17" s="92"/>
      <c r="E17" s="100"/>
      <c r="F17" s="94" t="s">
        <v>120</v>
      </c>
      <c r="G17" s="101"/>
      <c r="H17" s="101"/>
      <c r="I17" s="101"/>
      <c r="J17" s="101"/>
      <c r="K17" s="101"/>
      <c r="L17" s="86">
        <f>IF((I17-J17)=0,"",(I17-J17))</f>
      </c>
    </row>
    <row r="18" spans="1:12" s="81" customFormat="1" ht="24" hidden="1">
      <c r="A18" s="149" t="s">
        <v>227</v>
      </c>
      <c r="B18" s="172" t="s">
        <v>226</v>
      </c>
      <c r="C18" s="172"/>
      <c r="D18" s="172"/>
      <c r="E18" s="172"/>
      <c r="F18" s="80"/>
      <c r="G18" s="54">
        <f aca="true" t="shared" si="5" ref="G18:L18">IF(SUM(G19,G22,G25,G32,G36,G47,G50)=0,"",SUM(G19,G22,G25,G32,G36,G47,G50))</f>
      </c>
      <c r="H18" s="54">
        <f t="shared" si="5"/>
      </c>
      <c r="I18" s="54">
        <f t="shared" si="5"/>
      </c>
      <c r="J18" s="54">
        <f t="shared" si="5"/>
      </c>
      <c r="K18" s="54">
        <f t="shared" si="5"/>
      </c>
      <c r="L18" s="54">
        <f t="shared" si="5"/>
      </c>
    </row>
    <row r="19" spans="1:12" s="81" customFormat="1" ht="12.75" hidden="1">
      <c r="A19" s="102" t="s">
        <v>121</v>
      </c>
      <c r="B19" s="103"/>
      <c r="C19" s="103"/>
      <c r="D19" s="103"/>
      <c r="E19" s="104"/>
      <c r="F19" s="90" t="s">
        <v>122</v>
      </c>
      <c r="G19" s="105">
        <f aca="true" t="shared" si="6" ref="G19:L19">IF(SUM(G20:G21)=0,"",SUM(G20:G21))</f>
      </c>
      <c r="H19" s="105">
        <f t="shared" si="6"/>
      </c>
      <c r="I19" s="105">
        <f t="shared" si="6"/>
      </c>
      <c r="J19" s="105">
        <f t="shared" si="6"/>
      </c>
      <c r="K19" s="105">
        <f t="shared" si="6"/>
      </c>
      <c r="L19" s="105">
        <f t="shared" si="6"/>
      </c>
    </row>
    <row r="20" spans="1:12" ht="12.75" hidden="1">
      <c r="A20" s="106" t="s">
        <v>123</v>
      </c>
      <c r="B20" s="107"/>
      <c r="C20" s="107"/>
      <c r="D20" s="107"/>
      <c r="E20" s="97"/>
      <c r="F20" s="94" t="s">
        <v>124</v>
      </c>
      <c r="G20" s="86"/>
      <c r="H20" s="86"/>
      <c r="I20" s="86"/>
      <c r="J20" s="86"/>
      <c r="K20" s="86"/>
      <c r="L20" s="86">
        <f>IF((I20-J20)=0,"",(I20-J20))</f>
      </c>
    </row>
    <row r="21" spans="1:12" ht="12.75" hidden="1">
      <c r="A21" s="106" t="s">
        <v>125</v>
      </c>
      <c r="B21" s="107"/>
      <c r="C21" s="107"/>
      <c r="D21" s="107"/>
      <c r="E21" s="97"/>
      <c r="F21" s="94" t="s">
        <v>126</v>
      </c>
      <c r="G21" s="86"/>
      <c r="H21" s="86"/>
      <c r="I21" s="86"/>
      <c r="J21" s="86"/>
      <c r="K21" s="86"/>
      <c r="L21" s="86">
        <f>IF((I21-J21)=0,"",(I21-J21))</f>
      </c>
    </row>
    <row r="22" spans="1:12" s="81" customFormat="1" ht="12.75" hidden="1">
      <c r="A22" s="87" t="s">
        <v>127</v>
      </c>
      <c r="B22" s="88"/>
      <c r="C22" s="88"/>
      <c r="D22" s="88"/>
      <c r="E22" s="89"/>
      <c r="F22" s="90" t="s">
        <v>128</v>
      </c>
      <c r="G22" s="105">
        <f aca="true" t="shared" si="7" ref="G22:L22">IF(SUM(G23:G24)=0,"",SUM(G23:G24))</f>
      </c>
      <c r="H22" s="105">
        <f t="shared" si="7"/>
      </c>
      <c r="I22" s="105">
        <f t="shared" si="7"/>
      </c>
      <c r="J22" s="105">
        <f t="shared" si="7"/>
      </c>
      <c r="K22" s="105">
        <f t="shared" si="7"/>
      </c>
      <c r="L22" s="105">
        <f t="shared" si="7"/>
      </c>
    </row>
    <row r="23" spans="1:12" ht="12.75" hidden="1">
      <c r="A23" s="108" t="s">
        <v>129</v>
      </c>
      <c r="B23" s="92"/>
      <c r="C23" s="92"/>
      <c r="D23" s="92"/>
      <c r="E23" s="84"/>
      <c r="F23" s="94" t="s">
        <v>130</v>
      </c>
      <c r="G23" s="26"/>
      <c r="H23" s="26"/>
      <c r="I23" s="26"/>
      <c r="J23" s="26"/>
      <c r="K23" s="26"/>
      <c r="L23" s="86">
        <f>IF((I23-J23)=0,"",(I23-J23))</f>
      </c>
    </row>
    <row r="24" spans="1:12" ht="12.75" hidden="1">
      <c r="A24" s="108" t="s">
        <v>131</v>
      </c>
      <c r="B24" s="92"/>
      <c r="C24" s="92"/>
      <c r="D24" s="92"/>
      <c r="E24" s="84"/>
      <c r="F24" s="94" t="s">
        <v>132</v>
      </c>
      <c r="G24" s="86"/>
      <c r="H24" s="86"/>
      <c r="I24" s="86"/>
      <c r="J24" s="86"/>
      <c r="K24" s="86"/>
      <c r="L24" s="86">
        <f>IF((I24-J24)=0,"",(I24-J24))</f>
      </c>
    </row>
    <row r="25" spans="1:12" s="81" customFormat="1" ht="12.75" hidden="1">
      <c r="A25" s="87" t="s">
        <v>133</v>
      </c>
      <c r="B25" s="88"/>
      <c r="C25" s="88"/>
      <c r="D25" s="88"/>
      <c r="E25" s="89"/>
      <c r="F25" s="90" t="s">
        <v>134</v>
      </c>
      <c r="G25" s="54">
        <f aca="true" t="shared" si="8" ref="G25:L25">IF(SUM(G26:G31)=0,"",SUM(G26:G31))</f>
      </c>
      <c r="H25" s="54">
        <f t="shared" si="8"/>
      </c>
      <c r="I25" s="54">
        <f t="shared" si="8"/>
      </c>
      <c r="J25" s="54">
        <f t="shared" si="8"/>
      </c>
      <c r="K25" s="54">
        <f t="shared" si="8"/>
      </c>
      <c r="L25" s="54">
        <f t="shared" si="8"/>
      </c>
    </row>
    <row r="26" spans="1:12" ht="12.75" hidden="1">
      <c r="A26" s="106" t="s">
        <v>135</v>
      </c>
      <c r="B26" s="107"/>
      <c r="C26" s="107"/>
      <c r="D26" s="107"/>
      <c r="E26" s="100"/>
      <c r="F26" s="94" t="s">
        <v>136</v>
      </c>
      <c r="G26" s="26"/>
      <c r="H26" s="26"/>
      <c r="I26" s="26"/>
      <c r="J26" s="26"/>
      <c r="K26" s="26"/>
      <c r="L26" s="86">
        <f aca="true" t="shared" si="9" ref="L26:L31">IF((I26-J26)=0,"",(I26-J26))</f>
      </c>
    </row>
    <row r="27" spans="1:12" ht="12.75" hidden="1">
      <c r="A27" s="106" t="s">
        <v>137</v>
      </c>
      <c r="B27" s="107"/>
      <c r="C27" s="107"/>
      <c r="D27" s="107"/>
      <c r="E27" s="100"/>
      <c r="F27" s="94" t="s">
        <v>138</v>
      </c>
      <c r="G27" s="26"/>
      <c r="H27" s="26"/>
      <c r="I27" s="26"/>
      <c r="J27" s="26"/>
      <c r="K27" s="26"/>
      <c r="L27" s="86">
        <f t="shared" si="9"/>
      </c>
    </row>
    <row r="28" spans="1:12" ht="12.75" hidden="1">
      <c r="A28" s="106" t="s">
        <v>139</v>
      </c>
      <c r="B28" s="107"/>
      <c r="C28" s="107"/>
      <c r="D28" s="107"/>
      <c r="E28" s="100"/>
      <c r="F28" s="94" t="s">
        <v>140</v>
      </c>
      <c r="G28" s="86"/>
      <c r="H28" s="86"/>
      <c r="I28" s="86"/>
      <c r="J28" s="86"/>
      <c r="K28" s="86"/>
      <c r="L28" s="86">
        <f t="shared" si="9"/>
      </c>
    </row>
    <row r="29" spans="1:12" ht="12.75" hidden="1">
      <c r="A29" s="106" t="s">
        <v>141</v>
      </c>
      <c r="B29" s="107"/>
      <c r="C29" s="107"/>
      <c r="D29" s="107"/>
      <c r="E29" s="100"/>
      <c r="F29" s="94" t="s">
        <v>142</v>
      </c>
      <c r="G29" s="26"/>
      <c r="H29" s="26"/>
      <c r="I29" s="26"/>
      <c r="J29" s="26"/>
      <c r="K29" s="26"/>
      <c r="L29" s="86">
        <f t="shared" si="9"/>
      </c>
    </row>
    <row r="30" spans="1:12" ht="12.75" hidden="1">
      <c r="A30" s="106" t="s">
        <v>143</v>
      </c>
      <c r="B30" s="107"/>
      <c r="C30" s="107"/>
      <c r="D30" s="107"/>
      <c r="E30" s="100"/>
      <c r="F30" s="94" t="s">
        <v>144</v>
      </c>
      <c r="G30" s="26"/>
      <c r="H30" s="26"/>
      <c r="I30" s="26"/>
      <c r="J30" s="26"/>
      <c r="K30" s="26"/>
      <c r="L30" s="86">
        <f t="shared" si="9"/>
      </c>
    </row>
    <row r="31" spans="1:12" ht="22.5" hidden="1">
      <c r="A31" s="106" t="s">
        <v>145</v>
      </c>
      <c r="B31" s="107"/>
      <c r="C31" s="107"/>
      <c r="D31" s="107"/>
      <c r="E31" s="100"/>
      <c r="F31" s="94" t="s">
        <v>146</v>
      </c>
      <c r="G31" s="26"/>
      <c r="H31" s="26"/>
      <c r="I31" s="26"/>
      <c r="J31" s="26"/>
      <c r="K31" s="26"/>
      <c r="L31" s="86">
        <f t="shared" si="9"/>
      </c>
    </row>
    <row r="32" spans="1:12" s="81" customFormat="1" ht="12.75" hidden="1">
      <c r="A32" s="87" t="s">
        <v>147</v>
      </c>
      <c r="B32" s="88"/>
      <c r="C32" s="88"/>
      <c r="D32" s="88"/>
      <c r="E32" s="89"/>
      <c r="F32" s="90" t="s">
        <v>148</v>
      </c>
      <c r="G32" s="105">
        <f aca="true" t="shared" si="10" ref="G32:L32">IF(SUM(G33:G35)=0,"",SUM(G33:G35))</f>
      </c>
      <c r="H32" s="105">
        <f t="shared" si="10"/>
      </c>
      <c r="I32" s="105">
        <f t="shared" si="10"/>
      </c>
      <c r="J32" s="105">
        <f t="shared" si="10"/>
      </c>
      <c r="K32" s="105">
        <f t="shared" si="10"/>
      </c>
      <c r="L32" s="105">
        <f t="shared" si="10"/>
      </c>
    </row>
    <row r="33" spans="1:12" ht="12.75" hidden="1">
      <c r="A33" s="106" t="s">
        <v>149</v>
      </c>
      <c r="B33" s="107"/>
      <c r="C33" s="107"/>
      <c r="D33" s="107"/>
      <c r="E33" s="93"/>
      <c r="F33" s="94" t="s">
        <v>150</v>
      </c>
      <c r="G33" s="86"/>
      <c r="H33" s="86"/>
      <c r="I33" s="86"/>
      <c r="J33" s="86"/>
      <c r="K33" s="86"/>
      <c r="L33" s="86">
        <f>IF((I33-J33)=0,"",(I33-J33))</f>
      </c>
    </row>
    <row r="34" spans="1:12" ht="45" hidden="1">
      <c r="A34" s="106" t="s">
        <v>151</v>
      </c>
      <c r="B34" s="107"/>
      <c r="C34" s="107"/>
      <c r="D34" s="107"/>
      <c r="E34" s="93"/>
      <c r="F34" s="94" t="s">
        <v>152</v>
      </c>
      <c r="G34" s="26"/>
      <c r="H34" s="26"/>
      <c r="I34" s="26"/>
      <c r="J34" s="26"/>
      <c r="K34" s="26"/>
      <c r="L34" s="86">
        <f>IF((I34-J34)=0,"",(I34-J34))</f>
      </c>
    </row>
    <row r="35" spans="1:12" ht="12.75" hidden="1">
      <c r="A35" s="106" t="s">
        <v>153</v>
      </c>
      <c r="B35" s="107"/>
      <c r="C35" s="107"/>
      <c r="D35" s="107"/>
      <c r="E35" s="93"/>
      <c r="F35" s="94" t="s">
        <v>154</v>
      </c>
      <c r="G35" s="26"/>
      <c r="H35" s="26"/>
      <c r="I35" s="26"/>
      <c r="J35" s="26"/>
      <c r="K35" s="26"/>
      <c r="L35" s="86">
        <f>IF((I35-J35)=0,"",(I35-J35))</f>
      </c>
    </row>
    <row r="36" spans="1:12" s="81" customFormat="1" ht="12.75" hidden="1">
      <c r="A36" s="87" t="s">
        <v>155</v>
      </c>
      <c r="B36" s="88"/>
      <c r="C36" s="88"/>
      <c r="D36" s="88"/>
      <c r="E36" s="89"/>
      <c r="F36" s="90" t="s">
        <v>156</v>
      </c>
      <c r="G36" s="54">
        <f aca="true" t="shared" si="11" ref="G36:L36">IF(SUM(G37:G46)=0,"",SUM(G37:G46))</f>
      </c>
      <c r="H36" s="54">
        <f t="shared" si="11"/>
      </c>
      <c r="I36" s="54">
        <f t="shared" si="11"/>
      </c>
      <c r="J36" s="54">
        <f t="shared" si="11"/>
      </c>
      <c r="K36" s="54">
        <f t="shared" si="11"/>
      </c>
      <c r="L36" s="54">
        <f t="shared" si="11"/>
      </c>
    </row>
    <row r="37" spans="1:12" ht="12.75" hidden="1">
      <c r="A37" s="106" t="s">
        <v>157</v>
      </c>
      <c r="B37" s="107"/>
      <c r="C37" s="107"/>
      <c r="D37" s="107"/>
      <c r="E37" s="93"/>
      <c r="F37" s="94" t="s">
        <v>158</v>
      </c>
      <c r="G37" s="26"/>
      <c r="H37" s="26"/>
      <c r="I37" s="26"/>
      <c r="J37" s="26"/>
      <c r="K37" s="26"/>
      <c r="L37" s="86">
        <f aca="true" t="shared" si="12" ref="L37:L46">IF((I37-J37)=0,"",(I37-J37))</f>
      </c>
    </row>
    <row r="38" spans="1:12" ht="22.5" hidden="1">
      <c r="A38" s="106" t="s">
        <v>159</v>
      </c>
      <c r="B38" s="107"/>
      <c r="C38" s="107"/>
      <c r="D38" s="107"/>
      <c r="E38" s="93"/>
      <c r="F38" s="94" t="s">
        <v>160</v>
      </c>
      <c r="G38" s="26"/>
      <c r="H38" s="26"/>
      <c r="I38" s="26"/>
      <c r="J38" s="26"/>
      <c r="K38" s="26"/>
      <c r="L38" s="86">
        <f t="shared" si="12"/>
      </c>
    </row>
    <row r="39" spans="1:12" ht="12.75" hidden="1">
      <c r="A39" s="106" t="s">
        <v>161</v>
      </c>
      <c r="B39" s="107"/>
      <c r="C39" s="107"/>
      <c r="D39" s="107"/>
      <c r="E39" s="93"/>
      <c r="F39" s="94" t="s">
        <v>162</v>
      </c>
      <c r="G39" s="86"/>
      <c r="H39" s="86"/>
      <c r="I39" s="86"/>
      <c r="J39" s="86"/>
      <c r="K39" s="86"/>
      <c r="L39" s="86">
        <f t="shared" si="12"/>
      </c>
    </row>
    <row r="40" spans="1:12" ht="12.75" hidden="1">
      <c r="A40" s="106" t="s">
        <v>163</v>
      </c>
      <c r="B40" s="107"/>
      <c r="C40" s="107"/>
      <c r="D40" s="107"/>
      <c r="E40" s="93"/>
      <c r="F40" s="94" t="s">
        <v>164</v>
      </c>
      <c r="G40" s="26"/>
      <c r="H40" s="26"/>
      <c r="I40" s="26"/>
      <c r="J40" s="26"/>
      <c r="K40" s="26"/>
      <c r="L40" s="86">
        <f t="shared" si="12"/>
      </c>
    </row>
    <row r="41" spans="1:12" ht="22.5" hidden="1">
      <c r="A41" s="106" t="s">
        <v>165</v>
      </c>
      <c r="B41" s="107"/>
      <c r="C41" s="107"/>
      <c r="D41" s="107"/>
      <c r="E41" s="93"/>
      <c r="F41" s="94" t="s">
        <v>166</v>
      </c>
      <c r="G41" s="26"/>
      <c r="H41" s="26"/>
      <c r="I41" s="26"/>
      <c r="J41" s="26"/>
      <c r="K41" s="26"/>
      <c r="L41" s="86">
        <f t="shared" si="12"/>
      </c>
    </row>
    <row r="42" spans="1:12" ht="12.75" hidden="1">
      <c r="A42" s="109" t="s">
        <v>167</v>
      </c>
      <c r="B42" s="110"/>
      <c r="C42" s="110"/>
      <c r="D42" s="110"/>
      <c r="E42" s="111"/>
      <c r="F42" s="112" t="s">
        <v>168</v>
      </c>
      <c r="G42" s="22"/>
      <c r="H42" s="22"/>
      <c r="I42" s="22"/>
      <c r="J42" s="22"/>
      <c r="K42" s="22"/>
      <c r="L42" s="86">
        <f t="shared" si="12"/>
      </c>
    </row>
    <row r="43" spans="1:12" ht="12.75" hidden="1">
      <c r="A43" s="106" t="s">
        <v>169</v>
      </c>
      <c r="B43" s="107"/>
      <c r="C43" s="107"/>
      <c r="D43" s="107"/>
      <c r="E43" s="93"/>
      <c r="F43" s="94" t="s">
        <v>170</v>
      </c>
      <c r="G43" s="26"/>
      <c r="H43" s="26"/>
      <c r="I43" s="26"/>
      <c r="J43" s="26"/>
      <c r="K43" s="26"/>
      <c r="L43" s="86">
        <f t="shared" si="12"/>
      </c>
    </row>
    <row r="44" spans="1:12" ht="12.75" hidden="1">
      <c r="A44" s="113" t="s">
        <v>171</v>
      </c>
      <c r="B44" s="114"/>
      <c r="C44" s="114"/>
      <c r="D44" s="114"/>
      <c r="E44" s="93"/>
      <c r="F44" s="94" t="s">
        <v>172</v>
      </c>
      <c r="G44" s="86"/>
      <c r="H44" s="86"/>
      <c r="I44" s="86"/>
      <c r="J44" s="86"/>
      <c r="K44" s="86"/>
      <c r="L44" s="86">
        <f t="shared" si="12"/>
      </c>
    </row>
    <row r="45" spans="1:12" ht="33.75" hidden="1">
      <c r="A45" s="113" t="s">
        <v>173</v>
      </c>
      <c r="B45" s="114"/>
      <c r="C45" s="114"/>
      <c r="D45" s="114"/>
      <c r="E45" s="93"/>
      <c r="F45" s="94" t="s">
        <v>174</v>
      </c>
      <c r="G45" s="26"/>
      <c r="H45" s="26"/>
      <c r="I45" s="26"/>
      <c r="J45" s="26"/>
      <c r="K45" s="26"/>
      <c r="L45" s="86">
        <f t="shared" si="12"/>
      </c>
    </row>
    <row r="46" spans="1:12" ht="33.75" hidden="1">
      <c r="A46" s="106" t="s">
        <v>175</v>
      </c>
      <c r="B46" s="114"/>
      <c r="C46" s="114"/>
      <c r="D46" s="114"/>
      <c r="E46" s="93"/>
      <c r="F46" s="94" t="s">
        <v>176</v>
      </c>
      <c r="G46" s="26"/>
      <c r="H46" s="26"/>
      <c r="I46" s="26"/>
      <c r="J46" s="26"/>
      <c r="K46" s="26"/>
      <c r="L46" s="86">
        <f t="shared" si="12"/>
      </c>
    </row>
    <row r="47" spans="1:12" s="81" customFormat="1" ht="12.75" hidden="1">
      <c r="A47" s="102" t="s">
        <v>177</v>
      </c>
      <c r="B47" s="103"/>
      <c r="C47" s="103"/>
      <c r="D47" s="103"/>
      <c r="E47" s="115"/>
      <c r="F47" s="90" t="s">
        <v>178</v>
      </c>
      <c r="G47" s="105">
        <f aca="true" t="shared" si="13" ref="G47:L47">IF(SUM(G48:G49)=0,"",SUM(G48:G49))</f>
      </c>
      <c r="H47" s="105">
        <f t="shared" si="13"/>
      </c>
      <c r="I47" s="105">
        <f t="shared" si="13"/>
      </c>
      <c r="J47" s="105">
        <f t="shared" si="13"/>
      </c>
      <c r="K47" s="105">
        <f t="shared" si="13"/>
      </c>
      <c r="L47" s="105">
        <f t="shared" si="13"/>
      </c>
    </row>
    <row r="48" spans="1:12" ht="22.5" hidden="1">
      <c r="A48" s="106" t="s">
        <v>181</v>
      </c>
      <c r="B48" s="107"/>
      <c r="C48" s="107"/>
      <c r="D48" s="107"/>
      <c r="E48" s="93"/>
      <c r="F48" s="94" t="s">
        <v>182</v>
      </c>
      <c r="G48" s="26"/>
      <c r="H48" s="26"/>
      <c r="I48" s="26"/>
      <c r="J48" s="26"/>
      <c r="K48" s="26"/>
      <c r="L48" s="86">
        <f>IF((I48-J48)=0,"",(I48-J48))</f>
      </c>
    </row>
    <row r="49" spans="1:12" ht="12.75" hidden="1">
      <c r="A49" s="106" t="s">
        <v>183</v>
      </c>
      <c r="B49" s="107"/>
      <c r="C49" s="107"/>
      <c r="D49" s="107"/>
      <c r="E49" s="93"/>
      <c r="F49" s="94" t="s">
        <v>184</v>
      </c>
      <c r="G49" s="101"/>
      <c r="H49" s="101"/>
      <c r="I49" s="101"/>
      <c r="J49" s="101"/>
      <c r="K49" s="101"/>
      <c r="L49" s="86">
        <f>IF((I49-J49)=0,"",(I49-J49))</f>
      </c>
    </row>
    <row r="50" spans="1:12" s="81" customFormat="1" ht="12.75" hidden="1">
      <c r="A50" s="87" t="s">
        <v>117</v>
      </c>
      <c r="B50" s="88"/>
      <c r="C50" s="88"/>
      <c r="D50" s="88"/>
      <c r="E50" s="89"/>
      <c r="F50" s="90" t="s">
        <v>118</v>
      </c>
      <c r="G50" s="98">
        <f aca="true" t="shared" si="14" ref="G50:L50">IF(SUM(G51:G55)=0,"",SUM(G51:G55))</f>
      </c>
      <c r="H50" s="98">
        <f t="shared" si="14"/>
      </c>
      <c r="I50" s="98">
        <f t="shared" si="14"/>
      </c>
      <c r="J50" s="98">
        <f t="shared" si="14"/>
      </c>
      <c r="K50" s="98">
        <f t="shared" si="14"/>
      </c>
      <c r="L50" s="105">
        <f t="shared" si="14"/>
      </c>
    </row>
    <row r="51" spans="1:12" ht="12.75" hidden="1">
      <c r="A51" s="106" t="s">
        <v>185</v>
      </c>
      <c r="B51" s="107"/>
      <c r="C51" s="107"/>
      <c r="D51" s="107"/>
      <c r="E51" s="100"/>
      <c r="F51" s="94" t="s">
        <v>186</v>
      </c>
      <c r="G51" s="101"/>
      <c r="H51" s="101"/>
      <c r="I51" s="101"/>
      <c r="J51" s="101"/>
      <c r="K51" s="101"/>
      <c r="L51" s="86">
        <f>IF((I51-J51)=0,"",(I51-J51))</f>
      </c>
    </row>
    <row r="52" spans="1:12" ht="12.75" hidden="1">
      <c r="A52" s="106" t="s">
        <v>187</v>
      </c>
      <c r="B52" s="107"/>
      <c r="C52" s="107"/>
      <c r="D52" s="107"/>
      <c r="E52" s="100"/>
      <c r="F52" s="94" t="s">
        <v>188</v>
      </c>
      <c r="G52" s="101"/>
      <c r="H52" s="101"/>
      <c r="I52" s="101"/>
      <c r="J52" s="101"/>
      <c r="K52" s="101"/>
      <c r="L52" s="86">
        <f>IF((I52-J52)=0,"",(I52-J52))</f>
      </c>
    </row>
    <row r="53" spans="1:12" ht="22.5" hidden="1">
      <c r="A53" s="108" t="s">
        <v>189</v>
      </c>
      <c r="B53" s="92"/>
      <c r="C53" s="92"/>
      <c r="D53" s="92"/>
      <c r="E53" s="100"/>
      <c r="F53" s="94" t="s">
        <v>190</v>
      </c>
      <c r="G53" s="101"/>
      <c r="H53" s="101"/>
      <c r="I53" s="101"/>
      <c r="J53" s="101"/>
      <c r="K53" s="101"/>
      <c r="L53" s="86">
        <f>IF((I53-J53)=0,"",(I53-J53))</f>
      </c>
    </row>
    <row r="54" spans="1:12" ht="12.75" hidden="1">
      <c r="A54" s="99" t="s">
        <v>191</v>
      </c>
      <c r="B54" s="92"/>
      <c r="C54" s="92"/>
      <c r="D54" s="92"/>
      <c r="E54" s="100"/>
      <c r="F54" s="94" t="s">
        <v>192</v>
      </c>
      <c r="G54" s="101"/>
      <c r="H54" s="101"/>
      <c r="I54" s="101"/>
      <c r="J54" s="101"/>
      <c r="K54" s="101"/>
      <c r="L54" s="86">
        <f>IF((I54-J54)=0,"",(I54-J54))</f>
      </c>
    </row>
    <row r="55" spans="1:12" ht="12.75" hidden="1">
      <c r="A55" s="99" t="s">
        <v>193</v>
      </c>
      <c r="B55" s="92"/>
      <c r="C55" s="92"/>
      <c r="D55" s="92"/>
      <c r="E55" s="100"/>
      <c r="F55" s="94" t="s">
        <v>194</v>
      </c>
      <c r="G55" s="101"/>
      <c r="H55" s="101"/>
      <c r="I55" s="101"/>
      <c r="J55" s="101"/>
      <c r="K55" s="101"/>
      <c r="L55" s="86">
        <f>IF((I55-J55)=0,"",(I55-J55))</f>
      </c>
    </row>
    <row r="56" spans="1:12" s="119" customFormat="1" ht="45" customHeight="1" hidden="1">
      <c r="A56" s="156" t="s">
        <v>228</v>
      </c>
      <c r="B56" s="167" t="s">
        <v>235</v>
      </c>
      <c r="C56" s="167"/>
      <c r="D56" s="167"/>
      <c r="E56" s="167"/>
      <c r="F56" s="117"/>
      <c r="G56" s="118">
        <f aca="true" t="shared" si="15" ref="G56:L56">IF(SUM(G57,G59)=0,"",SUM(G57,G59))</f>
      </c>
      <c r="H56" s="118">
        <f t="shared" si="15"/>
      </c>
      <c r="I56" s="118">
        <f t="shared" si="15"/>
      </c>
      <c r="J56" s="118">
        <f t="shared" si="15"/>
      </c>
      <c r="K56" s="118">
        <f t="shared" si="15"/>
      </c>
      <c r="L56" s="118">
        <f t="shared" si="15"/>
      </c>
    </row>
    <row r="57" spans="1:12" s="81" customFormat="1" ht="12.75" hidden="1">
      <c r="A57" s="87" t="s">
        <v>147</v>
      </c>
      <c r="B57" s="88"/>
      <c r="C57" s="88"/>
      <c r="D57" s="88"/>
      <c r="E57" s="89"/>
      <c r="F57" s="90"/>
      <c r="G57" s="54">
        <f aca="true" t="shared" si="16" ref="G57:L57">IF(SUM(G58:G58)=0,"",SUM(G58:G58))</f>
      </c>
      <c r="H57" s="54">
        <f t="shared" si="16"/>
      </c>
      <c r="I57" s="54">
        <f t="shared" si="16"/>
      </c>
      <c r="J57" s="54">
        <f t="shared" si="16"/>
      </c>
      <c r="K57" s="54">
        <f t="shared" si="16"/>
      </c>
      <c r="L57" s="54">
        <f t="shared" si="16"/>
      </c>
    </row>
    <row r="58" spans="1:12" ht="12.75" hidden="1">
      <c r="A58" s="120" t="s">
        <v>149</v>
      </c>
      <c r="B58" s="107"/>
      <c r="C58" s="107"/>
      <c r="D58" s="107"/>
      <c r="E58" s="93"/>
      <c r="F58" s="94" t="s">
        <v>150</v>
      </c>
      <c r="G58" s="86"/>
      <c r="H58" s="86"/>
      <c r="I58" s="86"/>
      <c r="J58" s="86"/>
      <c r="K58" s="86"/>
      <c r="L58" s="86">
        <f>IF((I58-J58)=0,"",(I58-J58))</f>
      </c>
    </row>
    <row r="59" spans="1:12" s="81" customFormat="1" ht="12.75" hidden="1">
      <c r="A59" s="87" t="s">
        <v>199</v>
      </c>
      <c r="B59" s="88"/>
      <c r="C59" s="88"/>
      <c r="D59" s="88"/>
      <c r="E59" s="89"/>
      <c r="F59" s="90" t="s">
        <v>202</v>
      </c>
      <c r="G59" s="98">
        <f aca="true" t="shared" si="17" ref="G59:L59">IF(SUM(G60:G61)=0,"",SUM(G60:G61))</f>
      </c>
      <c r="H59" s="98">
        <f t="shared" si="17"/>
      </c>
      <c r="I59" s="98">
        <f t="shared" si="17"/>
      </c>
      <c r="J59" s="98">
        <f t="shared" si="17"/>
      </c>
      <c r="K59" s="98">
        <f t="shared" si="17"/>
      </c>
      <c r="L59" s="98">
        <f t="shared" si="17"/>
      </c>
    </row>
    <row r="60" spans="1:12" ht="12.75" hidden="1">
      <c r="A60" s="120" t="s">
        <v>203</v>
      </c>
      <c r="B60" s="107"/>
      <c r="C60" s="107"/>
      <c r="D60" s="107"/>
      <c r="E60" s="93"/>
      <c r="F60" s="94" t="s">
        <v>204</v>
      </c>
      <c r="G60" s="101"/>
      <c r="H60" s="101"/>
      <c r="I60" s="101"/>
      <c r="J60" s="101"/>
      <c r="K60" s="101"/>
      <c r="L60" s="86">
        <f>IF((I60-J60)=0,"",(I60-J60))</f>
      </c>
    </row>
    <row r="61" spans="1:12" ht="12.75" hidden="1">
      <c r="A61" s="120" t="s">
        <v>200</v>
      </c>
      <c r="B61" s="107"/>
      <c r="C61" s="107"/>
      <c r="D61" s="107"/>
      <c r="E61" s="93"/>
      <c r="F61" s="94" t="s">
        <v>201</v>
      </c>
      <c r="G61" s="101"/>
      <c r="H61" s="101"/>
      <c r="I61" s="101"/>
      <c r="J61" s="101"/>
      <c r="K61" s="101"/>
      <c r="L61" s="86">
        <f>IF((I61-J61)=0,"",(I61-J61))</f>
      </c>
    </row>
    <row r="62" spans="1:12" s="119" customFormat="1" ht="59.25" customHeight="1" hidden="1">
      <c r="A62" s="156" t="s">
        <v>229</v>
      </c>
      <c r="B62" s="167" t="s">
        <v>236</v>
      </c>
      <c r="C62" s="167"/>
      <c r="D62" s="167"/>
      <c r="E62" s="167"/>
      <c r="F62" s="117"/>
      <c r="G62" s="118">
        <f aca="true" t="shared" si="18" ref="G62:L62">IF(SUM(G63)=0,"",SUM(G63))</f>
      </c>
      <c r="H62" s="118">
        <f t="shared" si="18"/>
      </c>
      <c r="I62" s="118">
        <f t="shared" si="18"/>
      </c>
      <c r="J62" s="118">
        <f t="shared" si="18"/>
      </c>
      <c r="K62" s="118">
        <f t="shared" si="18"/>
      </c>
      <c r="L62" s="118">
        <f t="shared" si="18"/>
      </c>
    </row>
    <row r="63" spans="1:12" s="81" customFormat="1" ht="12.75" hidden="1">
      <c r="A63" s="87" t="s">
        <v>117</v>
      </c>
      <c r="B63" s="88"/>
      <c r="C63" s="88"/>
      <c r="D63" s="88"/>
      <c r="E63" s="89"/>
      <c r="F63" s="90" t="s">
        <v>118</v>
      </c>
      <c r="G63" s="98">
        <f aca="true" t="shared" si="19" ref="G63:L63">IF(SUM(G64:G64)=0,"",SUM(G64:G64))</f>
      </c>
      <c r="H63" s="98">
        <f t="shared" si="19"/>
      </c>
      <c r="I63" s="98">
        <f t="shared" si="19"/>
      </c>
      <c r="J63" s="98">
        <f t="shared" si="19"/>
      </c>
      <c r="K63" s="98">
        <f t="shared" si="19"/>
      </c>
      <c r="L63" s="98">
        <f t="shared" si="19"/>
      </c>
    </row>
    <row r="64" spans="1:12" ht="12.75" hidden="1">
      <c r="A64" s="120" t="s">
        <v>187</v>
      </c>
      <c r="B64" s="107"/>
      <c r="C64" s="107"/>
      <c r="D64" s="107"/>
      <c r="E64" s="100"/>
      <c r="F64" s="94" t="s">
        <v>188</v>
      </c>
      <c r="G64" s="101"/>
      <c r="H64" s="101"/>
      <c r="I64" s="101"/>
      <c r="J64" s="101"/>
      <c r="K64" s="101"/>
      <c r="L64" s="86">
        <f>IF((I64-J64)=0,"",(I64-J64))</f>
      </c>
    </row>
    <row r="65" spans="1:12" s="119" customFormat="1" ht="59.25" customHeight="1" hidden="1">
      <c r="A65" s="156" t="s">
        <v>230</v>
      </c>
      <c r="B65" s="167" t="s">
        <v>237</v>
      </c>
      <c r="C65" s="167"/>
      <c r="D65" s="167"/>
      <c r="E65" s="167"/>
      <c r="F65" s="117"/>
      <c r="G65" s="118">
        <f aca="true" t="shared" si="20" ref="G65:L65">IF(SUM(G66)=0,"",SUM(G66))</f>
      </c>
      <c r="H65" s="118">
        <f t="shared" si="20"/>
      </c>
      <c r="I65" s="118">
        <f t="shared" si="20"/>
      </c>
      <c r="J65" s="118">
        <f t="shared" si="20"/>
      </c>
      <c r="K65" s="118">
        <f t="shared" si="20"/>
      </c>
      <c r="L65" s="118">
        <f t="shared" si="20"/>
      </c>
    </row>
    <row r="66" spans="1:12" s="81" customFormat="1" ht="12.75" hidden="1">
      <c r="A66" s="87" t="s">
        <v>117</v>
      </c>
      <c r="B66" s="88"/>
      <c r="C66" s="88"/>
      <c r="D66" s="88"/>
      <c r="E66" s="89"/>
      <c r="F66" s="90" t="s">
        <v>118</v>
      </c>
      <c r="G66" s="98">
        <f aca="true" t="shared" si="21" ref="G66:L66">IF(SUM(G67:G67)=0,"",SUM(G67:G67))</f>
      </c>
      <c r="H66" s="98">
        <f t="shared" si="21"/>
      </c>
      <c r="I66" s="98">
        <f t="shared" si="21"/>
      </c>
      <c r="J66" s="98">
        <f t="shared" si="21"/>
      </c>
      <c r="K66" s="98">
        <f t="shared" si="21"/>
      </c>
      <c r="L66" s="98">
        <f t="shared" si="21"/>
      </c>
    </row>
    <row r="67" spans="1:12" ht="12.75" hidden="1">
      <c r="A67" s="120" t="s">
        <v>187</v>
      </c>
      <c r="B67" s="107"/>
      <c r="C67" s="107"/>
      <c r="D67" s="107"/>
      <c r="E67" s="100"/>
      <c r="F67" s="94" t="s">
        <v>188</v>
      </c>
      <c r="G67" s="101"/>
      <c r="H67" s="101"/>
      <c r="I67" s="101"/>
      <c r="J67" s="101"/>
      <c r="K67" s="101"/>
      <c r="L67" s="86">
        <f>IF((I67-J67)=0,"",(I67-J67))</f>
      </c>
    </row>
    <row r="68" spans="1:12" s="81" customFormat="1" ht="15">
      <c r="A68" s="77" t="s">
        <v>105</v>
      </c>
      <c r="B68" s="78"/>
      <c r="C68" s="78"/>
      <c r="D68" s="78"/>
      <c r="E68" s="79" t="s">
        <v>195</v>
      </c>
      <c r="F68" s="80"/>
      <c r="G68" s="54">
        <f aca="true" t="shared" si="22" ref="G68:L68">IF(SUM(G69,G81,G84,G100,G106,G113,G116,G119,G128,G132,G78,G75,G72,G93)=0,"",SUM(G69,G81,G84,G100,G106,G113,G116,G119,G128,G75,G132,G78,G72,G93))</f>
        <v>131000</v>
      </c>
      <c r="H68" s="54">
        <f t="shared" si="22"/>
      </c>
      <c r="I68" s="54">
        <f t="shared" si="22"/>
        <v>102000</v>
      </c>
      <c r="J68" s="54">
        <f t="shared" si="22"/>
        <v>102000</v>
      </c>
      <c r="K68" s="54">
        <f t="shared" si="22"/>
      </c>
      <c r="L68" s="54">
        <f t="shared" si="22"/>
      </c>
    </row>
    <row r="69" spans="1:12" s="119" customFormat="1" ht="33" customHeight="1" hidden="1">
      <c r="A69" s="116" t="s">
        <v>196</v>
      </c>
      <c r="B69" s="173"/>
      <c r="C69" s="174"/>
      <c r="D69" s="174"/>
      <c r="E69" s="175"/>
      <c r="F69" s="118"/>
      <c r="G69" s="118">
        <f aca="true" t="shared" si="23" ref="G69:L69">IF(SUM(G70,G71)=0,"",SUM(G70,G71))</f>
      </c>
      <c r="H69" s="118">
        <f t="shared" si="23"/>
      </c>
      <c r="I69" s="118">
        <f t="shared" si="23"/>
      </c>
      <c r="J69" s="118">
        <f t="shared" si="23"/>
      </c>
      <c r="K69" s="118">
        <f t="shared" si="23"/>
      </c>
      <c r="L69" s="118">
        <f t="shared" si="23"/>
      </c>
    </row>
    <row r="70" spans="1:12" ht="12.75" hidden="1">
      <c r="A70" s="82" t="s">
        <v>107</v>
      </c>
      <c r="B70" s="83"/>
      <c r="C70" s="83"/>
      <c r="D70" s="83"/>
      <c r="E70" s="84"/>
      <c r="F70" s="85" t="s">
        <v>108</v>
      </c>
      <c r="G70" s="86"/>
      <c r="H70" s="86"/>
      <c r="I70" s="86"/>
      <c r="J70" s="86"/>
      <c r="K70" s="86"/>
      <c r="L70" s="86"/>
    </row>
    <row r="71" spans="1:12" ht="12.75" hidden="1">
      <c r="A71" s="95" t="s">
        <v>115</v>
      </c>
      <c r="B71" s="96"/>
      <c r="C71" s="96"/>
      <c r="D71" s="96"/>
      <c r="E71" s="97"/>
      <c r="F71" s="85" t="s">
        <v>116</v>
      </c>
      <c r="G71" s="26"/>
      <c r="H71" s="26"/>
      <c r="I71" s="26"/>
      <c r="J71" s="26"/>
      <c r="K71" s="26"/>
      <c r="L71" s="26"/>
    </row>
    <row r="72" spans="1:12" s="119" customFormat="1" ht="45">
      <c r="A72" s="116" t="s">
        <v>251</v>
      </c>
      <c r="B72" s="167" t="s">
        <v>252</v>
      </c>
      <c r="C72" s="167"/>
      <c r="D72" s="167"/>
      <c r="E72" s="167"/>
      <c r="F72" s="117"/>
      <c r="G72" s="118">
        <f aca="true" t="shared" si="24" ref="G72:L72">IF(SUM(G73)=0,"",SUM(G73))</f>
      </c>
      <c r="H72" s="118">
        <f t="shared" si="24"/>
      </c>
      <c r="I72" s="118">
        <f t="shared" si="24"/>
      </c>
      <c r="J72" s="118">
        <f t="shared" si="24"/>
      </c>
      <c r="K72" s="118">
        <f t="shared" si="24"/>
      </c>
      <c r="L72" s="118">
        <f t="shared" si="24"/>
      </c>
    </row>
    <row r="73" spans="1:12" s="81" customFormat="1" ht="12.75">
      <c r="A73" s="102" t="s">
        <v>177</v>
      </c>
      <c r="B73" s="88"/>
      <c r="C73" s="88"/>
      <c r="D73" s="88"/>
      <c r="E73" s="89"/>
      <c r="F73" s="90" t="s">
        <v>178</v>
      </c>
      <c r="G73" s="98">
        <f aca="true" t="shared" si="25" ref="G73:L73">IF(SUM(G74:G74)=0,"",SUM(G74:G74))</f>
      </c>
      <c r="H73" s="98">
        <f t="shared" si="25"/>
      </c>
      <c r="I73" s="98">
        <f t="shared" si="25"/>
      </c>
      <c r="J73" s="98">
        <f t="shared" si="25"/>
      </c>
      <c r="K73" s="98">
        <f t="shared" si="25"/>
      </c>
      <c r="L73" s="98">
        <f t="shared" si="25"/>
      </c>
    </row>
    <row r="74" spans="1:12" ht="12.75">
      <c r="A74" s="106" t="s">
        <v>179</v>
      </c>
      <c r="B74" s="107"/>
      <c r="C74" s="107"/>
      <c r="D74" s="107"/>
      <c r="E74" s="93"/>
      <c r="F74" s="94" t="s">
        <v>180</v>
      </c>
      <c r="G74" s="26"/>
      <c r="H74" s="26"/>
      <c r="I74" s="26"/>
      <c r="J74" s="26"/>
      <c r="K74" s="26"/>
      <c r="L74" s="26"/>
    </row>
    <row r="75" spans="1:12" s="119" customFormat="1" ht="15" hidden="1">
      <c r="A75" s="116" t="s">
        <v>239</v>
      </c>
      <c r="B75" s="167" t="s">
        <v>238</v>
      </c>
      <c r="C75" s="167"/>
      <c r="D75" s="167"/>
      <c r="E75" s="167"/>
      <c r="F75" s="117"/>
      <c r="G75" s="118">
        <f aca="true" t="shared" si="26" ref="G75:L75">IF(SUM(G76)=0,"",SUM(G76))</f>
      </c>
      <c r="H75" s="118">
        <f t="shared" si="26"/>
      </c>
      <c r="I75" s="118">
        <f t="shared" si="26"/>
      </c>
      <c r="J75" s="118">
        <f t="shared" si="26"/>
      </c>
      <c r="K75" s="118">
        <f t="shared" si="26"/>
      </c>
      <c r="L75" s="118">
        <f t="shared" si="26"/>
      </c>
    </row>
    <row r="76" spans="1:12" s="81" customFormat="1" ht="12.75" hidden="1">
      <c r="A76" s="102" t="s">
        <v>177</v>
      </c>
      <c r="B76" s="88"/>
      <c r="C76" s="88"/>
      <c r="D76" s="88"/>
      <c r="E76" s="89"/>
      <c r="F76" s="90" t="s">
        <v>178</v>
      </c>
      <c r="G76" s="98">
        <f aca="true" t="shared" si="27" ref="G76:L76">IF(SUM(G77:G77)=0,"",SUM(G77:G77))</f>
      </c>
      <c r="H76" s="98">
        <f t="shared" si="27"/>
      </c>
      <c r="I76" s="98">
        <f t="shared" si="27"/>
      </c>
      <c r="J76" s="98">
        <f t="shared" si="27"/>
      </c>
      <c r="K76" s="98">
        <f t="shared" si="27"/>
      </c>
      <c r="L76" s="98">
        <f t="shared" si="27"/>
      </c>
    </row>
    <row r="77" spans="1:12" ht="25.5" hidden="1">
      <c r="A77" s="120" t="s">
        <v>181</v>
      </c>
      <c r="B77" s="107"/>
      <c r="C77" s="107"/>
      <c r="D77" s="107"/>
      <c r="E77" s="93"/>
      <c r="F77" s="94" t="s">
        <v>182</v>
      </c>
      <c r="G77" s="26"/>
      <c r="H77" s="26"/>
      <c r="I77" s="26"/>
      <c r="J77" s="26"/>
      <c r="K77" s="26"/>
      <c r="L77" s="26">
        <f>I77-J77</f>
        <v>0</v>
      </c>
    </row>
    <row r="78" spans="1:12" s="119" customFormat="1" ht="15" customHeight="1" hidden="1">
      <c r="A78" s="116" t="s">
        <v>210</v>
      </c>
      <c r="B78" s="167" t="s">
        <v>209</v>
      </c>
      <c r="C78" s="167"/>
      <c r="D78" s="167"/>
      <c r="E78" s="167"/>
      <c r="F78" s="133"/>
      <c r="G78" s="118">
        <f aca="true" t="shared" si="28" ref="G78:L78">IF(SUM(G79)=0,"",SUM(G79))</f>
      </c>
      <c r="H78" s="118">
        <f t="shared" si="28"/>
      </c>
      <c r="I78" s="118">
        <f t="shared" si="28"/>
      </c>
      <c r="J78" s="118">
        <f t="shared" si="28"/>
      </c>
      <c r="K78" s="118">
        <f t="shared" si="28"/>
      </c>
      <c r="L78" s="118">
        <f t="shared" si="28"/>
      </c>
    </row>
    <row r="79" spans="1:12" s="81" customFormat="1" ht="12.75" hidden="1">
      <c r="A79" s="87" t="s">
        <v>117</v>
      </c>
      <c r="B79" s="88"/>
      <c r="C79" s="88"/>
      <c r="D79" s="88"/>
      <c r="E79" s="89"/>
      <c r="F79" s="90" t="s">
        <v>118</v>
      </c>
      <c r="G79" s="98">
        <f aca="true" t="shared" si="29" ref="G79:L79">IF(SUM(G80:G80)=0,"",SUM(G80:G80))</f>
      </c>
      <c r="H79" s="98">
        <f t="shared" si="29"/>
      </c>
      <c r="I79" s="98">
        <f t="shared" si="29"/>
      </c>
      <c r="J79" s="98">
        <f t="shared" si="29"/>
      </c>
      <c r="K79" s="98">
        <f t="shared" si="29"/>
      </c>
      <c r="L79" s="98">
        <f t="shared" si="29"/>
      </c>
    </row>
    <row r="80" spans="1:12" ht="12.75" hidden="1">
      <c r="A80" s="120" t="s">
        <v>187</v>
      </c>
      <c r="B80" s="107"/>
      <c r="C80" s="107"/>
      <c r="D80" s="107"/>
      <c r="E80" s="100"/>
      <c r="F80" s="94" t="s">
        <v>188</v>
      </c>
      <c r="G80" s="101"/>
      <c r="H80" s="101"/>
      <c r="I80" s="101"/>
      <c r="J80" s="101"/>
      <c r="K80" s="101"/>
      <c r="L80" s="101"/>
    </row>
    <row r="81" spans="1:12" s="119" customFormat="1" ht="43.5" customHeight="1" hidden="1">
      <c r="A81" s="134"/>
      <c r="B81" s="169"/>
      <c r="C81" s="170"/>
      <c r="D81" s="170"/>
      <c r="E81" s="171"/>
      <c r="F81" s="133"/>
      <c r="G81" s="118">
        <f aca="true" t="shared" si="30" ref="G81:L81">IF(SUM(G82)=0,"",SUM(G82))</f>
      </c>
      <c r="H81" s="118">
        <f t="shared" si="30"/>
      </c>
      <c r="I81" s="118">
        <f t="shared" si="30"/>
      </c>
      <c r="J81" s="118">
        <f t="shared" si="30"/>
      </c>
      <c r="K81" s="118">
        <f t="shared" si="30"/>
      </c>
      <c r="L81" s="118">
        <f t="shared" si="30"/>
      </c>
    </row>
    <row r="82" spans="1:12" s="81" customFormat="1" ht="12.75" hidden="1">
      <c r="A82" s="135"/>
      <c r="B82" s="136"/>
      <c r="C82" s="136"/>
      <c r="D82" s="136"/>
      <c r="E82" s="137"/>
      <c r="F82" s="138" t="s">
        <v>118</v>
      </c>
      <c r="G82" s="98">
        <f aca="true" t="shared" si="31" ref="G82:L82">IF(SUM(G83:G83)=0,"",SUM(G83:G83))</f>
      </c>
      <c r="H82" s="98">
        <f t="shared" si="31"/>
      </c>
      <c r="I82" s="98">
        <f t="shared" si="31"/>
      </c>
      <c r="J82" s="98">
        <f t="shared" si="31"/>
      </c>
      <c r="K82" s="98">
        <f t="shared" si="31"/>
      </c>
      <c r="L82" s="98">
        <f t="shared" si="31"/>
      </c>
    </row>
    <row r="83" spans="1:12" ht="12.75" hidden="1">
      <c r="A83" s="139"/>
      <c r="B83" s="140"/>
      <c r="C83" s="140"/>
      <c r="D83" s="140"/>
      <c r="E83" s="141"/>
      <c r="F83" s="142" t="s">
        <v>188</v>
      </c>
      <c r="G83" s="101"/>
      <c r="H83" s="101"/>
      <c r="I83" s="101"/>
      <c r="J83" s="101"/>
      <c r="K83" s="101"/>
      <c r="L83" s="101"/>
    </row>
    <row r="84" spans="1:12" s="119" customFormat="1" ht="60" customHeight="1">
      <c r="A84" s="157" t="s">
        <v>250</v>
      </c>
      <c r="B84" s="167" t="s">
        <v>246</v>
      </c>
      <c r="C84" s="167"/>
      <c r="D84" s="167"/>
      <c r="E84" s="167"/>
      <c r="F84" s="117"/>
      <c r="G84" s="118">
        <f aca="true" t="shared" si="32" ref="G84:L84">IF(SUM(G85,G88,G91)=0,"",SUM(G85,G88,G91))</f>
        <v>29000</v>
      </c>
      <c r="H84" s="118">
        <f t="shared" si="32"/>
      </c>
      <c r="I84" s="118">
        <f t="shared" si="32"/>
      </c>
      <c r="J84" s="118">
        <f t="shared" si="32"/>
      </c>
      <c r="K84" s="118">
        <f t="shared" si="32"/>
      </c>
      <c r="L84" s="118">
        <f t="shared" si="32"/>
      </c>
    </row>
    <row r="85" spans="1:12" s="81" customFormat="1" ht="12.75">
      <c r="A85" s="87" t="s">
        <v>147</v>
      </c>
      <c r="B85" s="88"/>
      <c r="C85" s="88"/>
      <c r="D85" s="88"/>
      <c r="E85" s="89"/>
      <c r="F85" s="90"/>
      <c r="G85" s="54">
        <f aca="true" t="shared" si="33" ref="G85:L85">IF(SUM(G86:G87)=0,"",SUM(G86:G87))</f>
        <v>20000</v>
      </c>
      <c r="H85" s="54">
        <f t="shared" si="33"/>
      </c>
      <c r="I85" s="54">
        <f t="shared" si="33"/>
      </c>
      <c r="J85" s="54">
        <f t="shared" si="33"/>
      </c>
      <c r="K85" s="54">
        <f t="shared" si="33"/>
      </c>
      <c r="L85" s="54">
        <f t="shared" si="33"/>
      </c>
    </row>
    <row r="86" spans="1:12" ht="12.75">
      <c r="A86" s="120" t="s">
        <v>149</v>
      </c>
      <c r="B86" s="107"/>
      <c r="C86" s="107"/>
      <c r="D86" s="107"/>
      <c r="E86" s="93"/>
      <c r="F86" s="94" t="s">
        <v>150</v>
      </c>
      <c r="G86" s="86"/>
      <c r="H86" s="86"/>
      <c r="I86" s="86"/>
      <c r="J86" s="86"/>
      <c r="K86" s="86"/>
      <c r="L86" s="86">
        <f>IF((I86-J86)=0,"",(I86-J86))</f>
      </c>
    </row>
    <row r="87" spans="1:12" ht="12.75">
      <c r="A87" s="120" t="s">
        <v>153</v>
      </c>
      <c r="B87" s="107"/>
      <c r="C87" s="107"/>
      <c r="D87" s="107"/>
      <c r="E87" s="93"/>
      <c r="F87" s="94" t="s">
        <v>154</v>
      </c>
      <c r="G87" s="26">
        <v>20000</v>
      </c>
      <c r="H87" s="26"/>
      <c r="I87" s="26"/>
      <c r="J87" s="26"/>
      <c r="K87" s="26"/>
      <c r="L87" s="86">
        <f>IF((I87-J87)=0,"",(I87-J87))</f>
      </c>
    </row>
    <row r="88" spans="1:12" s="81" customFormat="1" ht="12.75">
      <c r="A88" s="122" t="s">
        <v>155</v>
      </c>
      <c r="B88" s="123"/>
      <c r="C88" s="123"/>
      <c r="D88" s="123"/>
      <c r="E88" s="124"/>
      <c r="F88" s="125"/>
      <c r="G88" s="126">
        <f aca="true" t="shared" si="34" ref="G88:L88">IF(SUM(G89:G90)=0,"",SUM(G89:G90))</f>
        <v>9000</v>
      </c>
      <c r="H88" s="126">
        <f t="shared" si="34"/>
      </c>
      <c r="I88" s="126">
        <f t="shared" si="34"/>
      </c>
      <c r="J88" s="126">
        <f t="shared" si="34"/>
      </c>
      <c r="K88" s="126">
        <f t="shared" si="34"/>
      </c>
      <c r="L88" s="126">
        <f t="shared" si="34"/>
      </c>
    </row>
    <row r="89" spans="1:12" ht="12.75">
      <c r="A89" s="120" t="s">
        <v>157</v>
      </c>
      <c r="B89" s="107"/>
      <c r="C89" s="107"/>
      <c r="D89" s="107"/>
      <c r="E89" s="93"/>
      <c r="F89" s="94" t="s">
        <v>158</v>
      </c>
      <c r="G89" s="26">
        <v>9000</v>
      </c>
      <c r="H89" s="26"/>
      <c r="I89" s="26"/>
      <c r="J89" s="26"/>
      <c r="K89" s="26"/>
      <c r="L89" s="86">
        <f>IF((I89-J89)=0,"",(I89-J89))</f>
      </c>
    </row>
    <row r="90" spans="1:12" ht="12.75">
      <c r="A90" s="120" t="s">
        <v>197</v>
      </c>
      <c r="B90" s="107"/>
      <c r="C90" s="107"/>
      <c r="D90" s="107"/>
      <c r="E90" s="93"/>
      <c r="F90" s="94" t="s">
        <v>198</v>
      </c>
      <c r="G90" s="26"/>
      <c r="H90" s="26"/>
      <c r="I90" s="26"/>
      <c r="J90" s="26"/>
      <c r="K90" s="26"/>
      <c r="L90" s="86">
        <f>IF((I90-J90)=0,"",(I90-J90))</f>
      </c>
    </row>
    <row r="91" spans="1:12" s="81" customFormat="1" ht="12.75">
      <c r="A91" s="122" t="s">
        <v>199</v>
      </c>
      <c r="B91" s="123"/>
      <c r="C91" s="123"/>
      <c r="D91" s="123"/>
      <c r="E91" s="124"/>
      <c r="F91" s="125"/>
      <c r="G91" s="126"/>
      <c r="H91" s="126">
        <f>IF(SUM(H92)=0,"",SUM(H92))</f>
      </c>
      <c r="I91" s="126">
        <f>IF(SUM(I92)=0,"",SUM(I92))</f>
      </c>
      <c r="J91" s="126">
        <f>IF(SUM(J92)=0,"",SUM(J92))</f>
      </c>
      <c r="K91" s="126">
        <f>IF(SUM(K92)=0,"",SUM(K92))</f>
      </c>
      <c r="L91" s="126">
        <f>IF(SUM(L92)=0,"",SUM(L92))</f>
      </c>
    </row>
    <row r="92" spans="1:12" ht="12.75">
      <c r="A92" s="120" t="s">
        <v>200</v>
      </c>
      <c r="B92" s="107"/>
      <c r="C92" s="107"/>
      <c r="D92" s="107"/>
      <c r="E92" s="93"/>
      <c r="F92" s="94" t="s">
        <v>201</v>
      </c>
      <c r="G92" s="101"/>
      <c r="H92" s="101"/>
      <c r="I92" s="101"/>
      <c r="J92" s="101"/>
      <c r="K92" s="101"/>
      <c r="L92" s="86">
        <f>IF((I92-J92)=0,"",(I92-J92))</f>
      </c>
    </row>
    <row r="93" spans="1:12" s="119" customFormat="1" ht="36">
      <c r="A93" s="156" t="s">
        <v>248</v>
      </c>
      <c r="F93" s="117"/>
      <c r="G93" s="54">
        <f aca="true" t="shared" si="35" ref="G93:L93">IF(SUM(G94,G122,G125)=0,"",SUM(G94,G122,G125))</f>
        <v>52000</v>
      </c>
      <c r="H93" s="54">
        <f t="shared" si="35"/>
      </c>
      <c r="I93" s="54">
        <f t="shared" si="35"/>
        <v>52000</v>
      </c>
      <c r="J93" s="54">
        <f t="shared" si="35"/>
        <v>52000</v>
      </c>
      <c r="K93" s="54">
        <f t="shared" si="35"/>
      </c>
      <c r="L93" s="54">
        <f t="shared" si="35"/>
      </c>
    </row>
    <row r="94" spans="1:12" s="119" customFormat="1" ht="29.25" customHeight="1">
      <c r="A94" s="156" t="s">
        <v>257</v>
      </c>
      <c r="B94" s="167" t="s">
        <v>247</v>
      </c>
      <c r="C94" s="167"/>
      <c r="D94" s="167"/>
      <c r="E94" s="167"/>
      <c r="F94" s="117"/>
      <c r="G94" s="54">
        <f aca="true" t="shared" si="36" ref="G94:L94">IF(SUM(G95,G98)=0,"",SUM(G95,G98))</f>
        <v>52000</v>
      </c>
      <c r="H94" s="54">
        <f t="shared" si="36"/>
      </c>
      <c r="I94" s="54">
        <f t="shared" si="36"/>
        <v>52000</v>
      </c>
      <c r="J94" s="54">
        <f t="shared" si="36"/>
        <v>52000</v>
      </c>
      <c r="K94" s="54">
        <f t="shared" si="36"/>
      </c>
      <c r="L94" s="54">
        <f t="shared" si="36"/>
      </c>
    </row>
    <row r="95" spans="1:12" s="81" customFormat="1" ht="12.75">
      <c r="A95" s="87" t="s">
        <v>147</v>
      </c>
      <c r="B95" s="88"/>
      <c r="C95" s="88"/>
      <c r="D95" s="88"/>
      <c r="E95" s="89"/>
      <c r="F95" s="90" t="s">
        <v>148</v>
      </c>
      <c r="G95" s="54">
        <f aca="true" t="shared" si="37" ref="G95:L95">IF(SUM(G96:G97)=0,"",SUM(G96:G97))</f>
        <v>52000</v>
      </c>
      <c r="H95" s="54">
        <f t="shared" si="37"/>
      </c>
      <c r="I95" s="54">
        <f t="shared" si="37"/>
        <v>52000</v>
      </c>
      <c r="J95" s="54">
        <f t="shared" si="37"/>
        <v>52000</v>
      </c>
      <c r="K95" s="54">
        <f t="shared" si="37"/>
      </c>
      <c r="L95" s="54">
        <f t="shared" si="37"/>
      </c>
    </row>
    <row r="96" spans="1:12" s="155" customFormat="1" ht="12.75">
      <c r="A96" s="150" t="s">
        <v>149</v>
      </c>
      <c r="B96" s="151"/>
      <c r="C96" s="151"/>
      <c r="D96" s="151"/>
      <c r="E96" s="152"/>
      <c r="F96" s="153" t="s">
        <v>150</v>
      </c>
      <c r="G96" s="154"/>
      <c r="H96" s="154"/>
      <c r="I96" s="154"/>
      <c r="J96" s="154"/>
      <c r="K96" s="154"/>
      <c r="L96" s="86">
        <f>IF((I96-J96)=0,"",(I96-J96))</f>
      </c>
    </row>
    <row r="97" spans="1:12" ht="12.75">
      <c r="A97" s="120" t="s">
        <v>153</v>
      </c>
      <c r="B97" s="107"/>
      <c r="C97" s="107"/>
      <c r="D97" s="107"/>
      <c r="E97" s="93"/>
      <c r="F97" s="94" t="s">
        <v>154</v>
      </c>
      <c r="G97" s="26">
        <v>52000</v>
      </c>
      <c r="H97" s="26"/>
      <c r="I97" s="26">
        <v>52000</v>
      </c>
      <c r="J97" s="26">
        <v>52000</v>
      </c>
      <c r="K97" s="26"/>
      <c r="L97" s="86">
        <f>IF((I97-J97)=0,"",(I97-J97))</f>
      </c>
    </row>
    <row r="98" spans="1:12" s="81" customFormat="1" ht="12.75">
      <c r="A98" s="122" t="s">
        <v>155</v>
      </c>
      <c r="B98" s="123"/>
      <c r="C98" s="123"/>
      <c r="D98" s="123"/>
      <c r="E98" s="124"/>
      <c r="F98" s="125" t="s">
        <v>156</v>
      </c>
      <c r="G98" s="126">
        <f aca="true" t="shared" si="38" ref="G98:L98">IF(SUM(G99)=0,"",SUM(G99))</f>
      </c>
      <c r="H98" s="126">
        <f t="shared" si="38"/>
      </c>
      <c r="I98" s="126">
        <f t="shared" si="38"/>
      </c>
      <c r="J98" s="126">
        <f t="shared" si="38"/>
      </c>
      <c r="K98" s="126">
        <f t="shared" si="38"/>
      </c>
      <c r="L98" s="126">
        <f t="shared" si="38"/>
      </c>
    </row>
    <row r="99" spans="1:12" ht="24" customHeight="1">
      <c r="A99" s="120" t="s">
        <v>175</v>
      </c>
      <c r="B99" s="107"/>
      <c r="C99" s="107"/>
      <c r="D99" s="107"/>
      <c r="E99" s="93"/>
      <c r="F99" s="94" t="s">
        <v>176</v>
      </c>
      <c r="G99" s="26"/>
      <c r="H99" s="26"/>
      <c r="I99" s="26"/>
      <c r="J99" s="26"/>
      <c r="K99" s="26"/>
      <c r="L99" s="86">
        <f>IF((I99-J99)=0,"",(I99-J99))</f>
      </c>
    </row>
    <row r="100" spans="1:12" s="119" customFormat="1" ht="37.5" customHeight="1" hidden="1">
      <c r="A100" s="116" t="s">
        <v>213</v>
      </c>
      <c r="B100" s="167" t="s">
        <v>214</v>
      </c>
      <c r="C100" s="167"/>
      <c r="D100" s="167"/>
      <c r="E100" s="167"/>
      <c r="F100" s="133"/>
      <c r="G100" s="118">
        <f aca="true" t="shared" si="39" ref="G100:L100">IF(SUM(G101,G103)=0,"",SUM(G101,G103))</f>
      </c>
      <c r="H100" s="118">
        <f t="shared" si="39"/>
      </c>
      <c r="I100" s="118">
        <f t="shared" si="39"/>
      </c>
      <c r="J100" s="118">
        <f t="shared" si="39"/>
      </c>
      <c r="K100" s="118">
        <f t="shared" si="39"/>
      </c>
      <c r="L100" s="118">
        <f t="shared" si="39"/>
      </c>
    </row>
    <row r="101" spans="1:12" s="81" customFormat="1" ht="12.75" hidden="1">
      <c r="A101" s="87" t="s">
        <v>127</v>
      </c>
      <c r="B101" s="88"/>
      <c r="C101" s="88"/>
      <c r="D101" s="88"/>
      <c r="E101" s="89"/>
      <c r="F101" s="90"/>
      <c r="G101" s="54">
        <f aca="true" t="shared" si="40" ref="G101:L101">IF(SUM(G102)=0,"",SUM(G102))</f>
      </c>
      <c r="H101" s="54">
        <f t="shared" si="40"/>
      </c>
      <c r="I101" s="54">
        <f t="shared" si="40"/>
      </c>
      <c r="J101" s="54">
        <f t="shared" si="40"/>
      </c>
      <c r="K101" s="54">
        <f t="shared" si="40"/>
      </c>
      <c r="L101" s="54">
        <f t="shared" si="40"/>
      </c>
    </row>
    <row r="102" spans="1:12" ht="12.75" hidden="1">
      <c r="A102" s="127" t="s">
        <v>131</v>
      </c>
      <c r="B102" s="92"/>
      <c r="C102" s="92"/>
      <c r="D102" s="92"/>
      <c r="E102" s="84"/>
      <c r="F102" s="94" t="s">
        <v>132</v>
      </c>
      <c r="G102" s="86"/>
      <c r="H102" s="86"/>
      <c r="I102" s="86"/>
      <c r="J102" s="86"/>
      <c r="K102" s="86"/>
      <c r="L102" s="86"/>
    </row>
    <row r="103" spans="1:12" s="81" customFormat="1" ht="12.75" hidden="1">
      <c r="A103" s="122" t="s">
        <v>177</v>
      </c>
      <c r="B103" s="123"/>
      <c r="C103" s="123"/>
      <c r="D103" s="123"/>
      <c r="E103" s="89"/>
      <c r="F103" s="125"/>
      <c r="G103" s="128">
        <f aca="true" t="shared" si="41" ref="G103:L103">IF(SUM(G104:G105)=0,"",SUM(G104:G105))</f>
      </c>
      <c r="H103" s="128">
        <f t="shared" si="41"/>
      </c>
      <c r="I103" s="128">
        <f t="shared" si="41"/>
      </c>
      <c r="J103" s="128">
        <f t="shared" si="41"/>
      </c>
      <c r="K103" s="128">
        <f t="shared" si="41"/>
      </c>
      <c r="L103" s="128">
        <f t="shared" si="41"/>
      </c>
    </row>
    <row r="104" spans="1:12" ht="12.75" hidden="1">
      <c r="A104" s="120" t="s">
        <v>179</v>
      </c>
      <c r="B104" s="107"/>
      <c r="C104" s="107"/>
      <c r="D104" s="107"/>
      <c r="E104" s="93"/>
      <c r="F104" s="94" t="s">
        <v>180</v>
      </c>
      <c r="G104" s="26"/>
      <c r="H104" s="26"/>
      <c r="I104" s="26"/>
      <c r="J104" s="26"/>
      <c r="K104" s="26"/>
      <c r="L104" s="26"/>
    </row>
    <row r="105" spans="1:12" ht="12.75" hidden="1">
      <c r="A105" s="120" t="s">
        <v>183</v>
      </c>
      <c r="B105" s="107"/>
      <c r="C105" s="107"/>
      <c r="D105" s="107"/>
      <c r="E105" s="93"/>
      <c r="F105" s="94" t="s">
        <v>184</v>
      </c>
      <c r="G105" s="101"/>
      <c r="H105" s="101"/>
      <c r="I105" s="101"/>
      <c r="J105" s="101"/>
      <c r="K105" s="101"/>
      <c r="L105" s="101"/>
    </row>
    <row r="106" spans="1:12" s="119" customFormat="1" ht="44.25" customHeight="1" hidden="1">
      <c r="A106" s="121" t="s">
        <v>215</v>
      </c>
      <c r="B106" s="167" t="s">
        <v>216</v>
      </c>
      <c r="C106" s="167"/>
      <c r="D106" s="167"/>
      <c r="E106" s="167"/>
      <c r="F106" s="133"/>
      <c r="G106" s="118">
        <f aca="true" t="shared" si="42" ref="G106:L106">IF(SUM(G107,G109,G111)=0,"",SUM(G107,G109,G111))</f>
      </c>
      <c r="H106" s="118">
        <f t="shared" si="42"/>
      </c>
      <c r="I106" s="118">
        <f t="shared" si="42"/>
      </c>
      <c r="J106" s="118">
        <f t="shared" si="42"/>
      </c>
      <c r="K106" s="118">
        <f t="shared" si="42"/>
      </c>
      <c r="L106" s="118">
        <f t="shared" si="42"/>
      </c>
    </row>
    <row r="107" spans="1:12" s="81" customFormat="1" ht="12.75" hidden="1">
      <c r="A107" s="87" t="s">
        <v>127</v>
      </c>
      <c r="B107" s="88"/>
      <c r="C107" s="88"/>
      <c r="D107" s="88"/>
      <c r="E107" s="89"/>
      <c r="F107" s="90"/>
      <c r="G107" s="126">
        <f aca="true" t="shared" si="43" ref="G107:L107">IF(SUM(G108)=0,"",SUM(G108))</f>
      </c>
      <c r="H107" s="126">
        <f t="shared" si="43"/>
      </c>
      <c r="I107" s="126">
        <f t="shared" si="43"/>
      </c>
      <c r="J107" s="126">
        <f t="shared" si="43"/>
      </c>
      <c r="K107" s="126">
        <f t="shared" si="43"/>
      </c>
      <c r="L107" s="126">
        <f t="shared" si="43"/>
      </c>
    </row>
    <row r="108" spans="1:12" ht="12.75" hidden="1">
      <c r="A108" s="127" t="s">
        <v>129</v>
      </c>
      <c r="B108" s="92"/>
      <c r="C108" s="92"/>
      <c r="D108" s="92"/>
      <c r="E108" s="84"/>
      <c r="F108" s="94" t="s">
        <v>130</v>
      </c>
      <c r="G108" s="26"/>
      <c r="H108" s="26"/>
      <c r="I108" s="26"/>
      <c r="J108" s="26"/>
      <c r="K108" s="26"/>
      <c r="L108" s="26"/>
    </row>
    <row r="109" spans="1:12" s="81" customFormat="1" ht="12.75" hidden="1">
      <c r="A109" s="122" t="s">
        <v>177</v>
      </c>
      <c r="B109" s="123"/>
      <c r="C109" s="123"/>
      <c r="D109" s="123"/>
      <c r="E109" s="89"/>
      <c r="F109" s="125"/>
      <c r="G109" s="126">
        <f aca="true" t="shared" si="44" ref="G109:L109">IF(SUM(G110)=0,"",SUM(G110))</f>
      </c>
      <c r="H109" s="126">
        <f t="shared" si="44"/>
      </c>
      <c r="I109" s="126">
        <f t="shared" si="44"/>
      </c>
      <c r="J109" s="126">
        <f t="shared" si="44"/>
      </c>
      <c r="K109" s="126">
        <f t="shared" si="44"/>
      </c>
      <c r="L109" s="126">
        <f t="shared" si="44"/>
      </c>
    </row>
    <row r="110" spans="1:12" ht="12.75" hidden="1">
      <c r="A110" s="120" t="s">
        <v>183</v>
      </c>
      <c r="B110" s="107"/>
      <c r="C110" s="107"/>
      <c r="D110" s="107"/>
      <c r="E110" s="93"/>
      <c r="F110" s="94" t="s">
        <v>184</v>
      </c>
      <c r="G110" s="101"/>
      <c r="H110" s="101"/>
      <c r="I110" s="101"/>
      <c r="J110" s="101"/>
      <c r="K110" s="101"/>
      <c r="L110" s="101"/>
    </row>
    <row r="111" spans="1:12" s="81" customFormat="1" ht="12.75" hidden="1">
      <c r="A111" s="122" t="s">
        <v>117</v>
      </c>
      <c r="B111" s="123"/>
      <c r="C111" s="123"/>
      <c r="D111" s="123"/>
      <c r="E111" s="124"/>
      <c r="F111" s="125"/>
      <c r="G111" s="126">
        <f aca="true" t="shared" si="45" ref="G111:L111">IF(SUM(G112)=0,"",SUM(G112))</f>
      </c>
      <c r="H111" s="126">
        <f t="shared" si="45"/>
      </c>
      <c r="I111" s="126">
        <f t="shared" si="45"/>
      </c>
      <c r="J111" s="126">
        <f t="shared" si="45"/>
      </c>
      <c r="K111" s="126">
        <f t="shared" si="45"/>
      </c>
      <c r="L111" s="126">
        <f t="shared" si="45"/>
      </c>
    </row>
    <row r="112" spans="1:12" ht="12.75" hidden="1">
      <c r="A112" s="129" t="s">
        <v>191</v>
      </c>
      <c r="B112" s="92"/>
      <c r="C112" s="92"/>
      <c r="D112" s="92"/>
      <c r="E112" s="100"/>
      <c r="F112" s="94" t="s">
        <v>192</v>
      </c>
      <c r="G112" s="101"/>
      <c r="H112" s="101"/>
      <c r="I112" s="101"/>
      <c r="J112" s="101"/>
      <c r="K112" s="101"/>
      <c r="L112" s="101"/>
    </row>
    <row r="113" spans="1:12" s="119" customFormat="1" ht="45" customHeight="1" hidden="1">
      <c r="A113" s="121" t="s">
        <v>217</v>
      </c>
      <c r="B113" s="167" t="s">
        <v>218</v>
      </c>
      <c r="C113" s="167"/>
      <c r="D113" s="167"/>
      <c r="E113" s="167"/>
      <c r="F113" s="133"/>
      <c r="G113" s="118">
        <f aca="true" t="shared" si="46" ref="G113:L113">IF(SUM(G114)=0,"",SUM(G114))</f>
      </c>
      <c r="H113" s="118">
        <f t="shared" si="46"/>
      </c>
      <c r="I113" s="118">
        <f t="shared" si="46"/>
      </c>
      <c r="J113" s="118">
        <f t="shared" si="46"/>
      </c>
      <c r="K113" s="118">
        <f t="shared" si="46"/>
      </c>
      <c r="L113" s="118">
        <f t="shared" si="46"/>
      </c>
    </row>
    <row r="114" spans="1:12" s="81" customFormat="1" ht="12.75" hidden="1">
      <c r="A114" s="87" t="s">
        <v>147</v>
      </c>
      <c r="B114" s="88"/>
      <c r="C114" s="88"/>
      <c r="D114" s="88"/>
      <c r="E114" s="89"/>
      <c r="F114" s="90"/>
      <c r="G114" s="54">
        <f aca="true" t="shared" si="47" ref="G114:L114">IF(SUM(G115:G115)=0,"",SUM(G115:G115))</f>
      </c>
      <c r="H114" s="54">
        <f t="shared" si="47"/>
      </c>
      <c r="I114" s="54">
        <f t="shared" si="47"/>
      </c>
      <c r="J114" s="54">
        <f t="shared" si="47"/>
      </c>
      <c r="K114" s="54">
        <f t="shared" si="47"/>
      </c>
      <c r="L114" s="54">
        <f t="shared" si="47"/>
      </c>
    </row>
    <row r="115" spans="1:12" ht="12.75" hidden="1">
      <c r="A115" s="120" t="s">
        <v>149</v>
      </c>
      <c r="B115" s="107"/>
      <c r="C115" s="107"/>
      <c r="D115" s="107"/>
      <c r="E115" s="93"/>
      <c r="F115" s="94" t="s">
        <v>150</v>
      </c>
      <c r="G115" s="86"/>
      <c r="H115" s="86"/>
      <c r="I115" s="86"/>
      <c r="J115" s="86"/>
      <c r="K115" s="86"/>
      <c r="L115" s="86"/>
    </row>
    <row r="116" spans="1:12" s="119" customFormat="1" ht="59.25" customHeight="1" hidden="1">
      <c r="A116" s="121" t="s">
        <v>219</v>
      </c>
      <c r="B116" s="167" t="s">
        <v>220</v>
      </c>
      <c r="C116" s="167"/>
      <c r="D116" s="167"/>
      <c r="E116" s="167"/>
      <c r="F116" s="133"/>
      <c r="G116" s="118">
        <f aca="true" t="shared" si="48" ref="G116:L116">IF(SUM(G117)=0,"",SUM(G117))</f>
      </c>
      <c r="H116" s="118">
        <f t="shared" si="48"/>
      </c>
      <c r="I116" s="118">
        <f t="shared" si="48"/>
      </c>
      <c r="J116" s="118">
        <f t="shared" si="48"/>
      </c>
      <c r="K116" s="118">
        <f t="shared" si="48"/>
      </c>
      <c r="L116" s="118">
        <f t="shared" si="48"/>
      </c>
    </row>
    <row r="117" spans="1:12" s="81" customFormat="1" ht="12.75" hidden="1">
      <c r="A117" s="87" t="s">
        <v>117</v>
      </c>
      <c r="B117" s="88"/>
      <c r="C117" s="88"/>
      <c r="D117" s="88"/>
      <c r="E117" s="89"/>
      <c r="F117" s="90" t="s">
        <v>118</v>
      </c>
      <c r="G117" s="98">
        <f aca="true" t="shared" si="49" ref="G117:L117">IF(SUM(G118:G118)=0,"",SUM(G118:G118))</f>
      </c>
      <c r="H117" s="98">
        <f t="shared" si="49"/>
      </c>
      <c r="I117" s="98">
        <f t="shared" si="49"/>
      </c>
      <c r="J117" s="98">
        <f t="shared" si="49"/>
      </c>
      <c r="K117" s="98">
        <f t="shared" si="49"/>
      </c>
      <c r="L117" s="98">
        <f t="shared" si="49"/>
      </c>
    </row>
    <row r="118" spans="1:12" ht="12.75" hidden="1">
      <c r="A118" s="120" t="s">
        <v>187</v>
      </c>
      <c r="B118" s="107"/>
      <c r="C118" s="107"/>
      <c r="D118" s="107"/>
      <c r="E118" s="100"/>
      <c r="F118" s="94" t="s">
        <v>188</v>
      </c>
      <c r="G118" s="101"/>
      <c r="H118" s="101"/>
      <c r="I118" s="101"/>
      <c r="J118" s="101"/>
      <c r="K118" s="101"/>
      <c r="L118" s="101"/>
    </row>
    <row r="119" spans="1:12" s="119" customFormat="1" ht="48" customHeight="1" hidden="1">
      <c r="A119" s="121" t="s">
        <v>221</v>
      </c>
      <c r="B119" s="167" t="s">
        <v>222</v>
      </c>
      <c r="C119" s="167"/>
      <c r="D119" s="167"/>
      <c r="E119" s="167"/>
      <c r="F119" s="133"/>
      <c r="G119" s="118">
        <f aca="true" t="shared" si="50" ref="G119:L120">IF(SUM(G120)=0,"",SUM(G120))</f>
      </c>
      <c r="H119" s="118">
        <f t="shared" si="50"/>
      </c>
      <c r="I119" s="118">
        <f t="shared" si="50"/>
      </c>
      <c r="J119" s="118">
        <f t="shared" si="50"/>
      </c>
      <c r="K119" s="118">
        <f t="shared" si="50"/>
      </c>
      <c r="L119" s="118">
        <f t="shared" si="50"/>
      </c>
    </row>
    <row r="120" spans="1:12" s="81" customFormat="1" ht="12.75" hidden="1">
      <c r="A120" s="130" t="s">
        <v>177</v>
      </c>
      <c r="B120" s="88"/>
      <c r="C120" s="88"/>
      <c r="D120" s="88"/>
      <c r="E120" s="89"/>
      <c r="F120" s="90" t="s">
        <v>178</v>
      </c>
      <c r="G120" s="98">
        <f t="shared" si="50"/>
      </c>
      <c r="H120" s="98">
        <f t="shared" si="50"/>
      </c>
      <c r="I120" s="98">
        <f t="shared" si="50"/>
      </c>
      <c r="J120" s="98">
        <f t="shared" si="50"/>
      </c>
      <c r="K120" s="98">
        <f t="shared" si="50"/>
      </c>
      <c r="L120" s="98">
        <f t="shared" si="50"/>
      </c>
    </row>
    <row r="121" spans="1:12" ht="12.75" hidden="1">
      <c r="A121" s="120" t="s">
        <v>183</v>
      </c>
      <c r="B121" s="107"/>
      <c r="C121" s="107"/>
      <c r="D121" s="107"/>
      <c r="E121" s="93"/>
      <c r="F121" s="94" t="s">
        <v>184</v>
      </c>
      <c r="G121" s="101"/>
      <c r="H121" s="101"/>
      <c r="I121" s="101"/>
      <c r="J121" s="101"/>
      <c r="K121" s="101"/>
      <c r="L121" s="101"/>
    </row>
    <row r="122" spans="1:12" s="119" customFormat="1" ht="57.75" customHeight="1">
      <c r="A122" s="156" t="s">
        <v>240</v>
      </c>
      <c r="B122" s="167" t="s">
        <v>254</v>
      </c>
      <c r="C122" s="167"/>
      <c r="D122" s="167"/>
      <c r="E122" s="167"/>
      <c r="F122" s="117"/>
      <c r="G122" s="54">
        <f aca="true" t="shared" si="51" ref="G122:L122">IF(G123=0,"",G123)</f>
      </c>
      <c r="H122" s="54">
        <f t="shared" si="51"/>
      </c>
      <c r="I122" s="54">
        <f t="shared" si="51"/>
      </c>
      <c r="J122" s="54">
        <f t="shared" si="51"/>
      </c>
      <c r="K122" s="54">
        <f t="shared" si="51"/>
      </c>
      <c r="L122" s="54">
        <f t="shared" si="51"/>
      </c>
    </row>
    <row r="123" spans="1:12" s="81" customFormat="1" ht="12.75">
      <c r="A123" s="87" t="s">
        <v>147</v>
      </c>
      <c r="B123" s="88"/>
      <c r="C123" s="88"/>
      <c r="D123" s="88"/>
      <c r="E123" s="89"/>
      <c r="F123" s="90" t="s">
        <v>148</v>
      </c>
      <c r="G123" s="54">
        <f aca="true" t="shared" si="52" ref="G123:L123">IF(SUM(G124:G124)=0,"",SUM(G124:G124))</f>
      </c>
      <c r="H123" s="54">
        <f t="shared" si="52"/>
      </c>
      <c r="I123" s="54">
        <f t="shared" si="52"/>
      </c>
      <c r="J123" s="54">
        <f t="shared" si="52"/>
      </c>
      <c r="K123" s="54">
        <f t="shared" si="52"/>
      </c>
      <c r="L123" s="54">
        <f t="shared" si="52"/>
      </c>
    </row>
    <row r="124" spans="1:12" s="155" customFormat="1" ht="12.75">
      <c r="A124" s="150" t="s">
        <v>149</v>
      </c>
      <c r="B124" s="151"/>
      <c r="C124" s="151"/>
      <c r="D124" s="151"/>
      <c r="E124" s="152"/>
      <c r="F124" s="153" t="s">
        <v>150</v>
      </c>
      <c r="G124" s="154"/>
      <c r="H124" s="154"/>
      <c r="I124" s="154"/>
      <c r="J124" s="154"/>
      <c r="K124" s="154"/>
      <c r="L124" s="86">
        <f>IF((I124-J124)=0,"",(I124-J124))</f>
      </c>
    </row>
    <row r="125" spans="1:12" s="119" customFormat="1" ht="57.75" customHeight="1">
      <c r="A125" s="156" t="s">
        <v>255</v>
      </c>
      <c r="B125" s="167" t="s">
        <v>256</v>
      </c>
      <c r="C125" s="167"/>
      <c r="D125" s="167"/>
      <c r="E125" s="167"/>
      <c r="F125" s="117"/>
      <c r="G125" s="54">
        <f aca="true" t="shared" si="53" ref="G125:L125">IF(G126=0,"",G126)</f>
      </c>
      <c r="H125" s="54">
        <f t="shared" si="53"/>
      </c>
      <c r="I125" s="54">
        <f t="shared" si="53"/>
      </c>
      <c r="J125" s="54">
        <f t="shared" si="53"/>
      </c>
      <c r="K125" s="54">
        <f t="shared" si="53"/>
      </c>
      <c r="L125" s="54">
        <f t="shared" si="53"/>
      </c>
    </row>
    <row r="126" spans="1:12" s="81" customFormat="1" ht="12.75">
      <c r="A126" s="122" t="s">
        <v>155</v>
      </c>
      <c r="B126" s="123"/>
      <c r="C126" s="123"/>
      <c r="D126" s="123"/>
      <c r="E126" s="124"/>
      <c r="F126" s="125"/>
      <c r="G126" s="126">
        <f aca="true" t="shared" si="54" ref="G126:L126">IF(SUM(G127:G127)=0,"",SUM(G127:G127))</f>
      </c>
      <c r="H126" s="126">
        <f t="shared" si="54"/>
      </c>
      <c r="I126" s="126">
        <f t="shared" si="54"/>
      </c>
      <c r="J126" s="126">
        <f t="shared" si="54"/>
      </c>
      <c r="K126" s="126">
        <f t="shared" si="54"/>
      </c>
      <c r="L126" s="126">
        <f t="shared" si="54"/>
      </c>
    </row>
    <row r="127" spans="1:12" ht="12.75">
      <c r="A127" s="120" t="s">
        <v>157</v>
      </c>
      <c r="B127" s="107"/>
      <c r="C127" s="107"/>
      <c r="D127" s="107"/>
      <c r="E127" s="93"/>
      <c r="F127" s="94" t="s">
        <v>158</v>
      </c>
      <c r="G127" s="26"/>
      <c r="H127" s="26"/>
      <c r="I127" s="26"/>
      <c r="J127" s="26"/>
      <c r="K127" s="26"/>
      <c r="L127" s="86">
        <f>IF((I127-J127)=0,"",(I127-J127))</f>
      </c>
    </row>
    <row r="128" spans="1:12" s="119" customFormat="1" ht="15" hidden="1">
      <c r="A128" s="156"/>
      <c r="B128" s="167"/>
      <c r="C128" s="167"/>
      <c r="D128" s="167"/>
      <c r="E128" s="167"/>
      <c r="F128" s="117"/>
      <c r="G128" s="118">
        <f aca="true" t="shared" si="55" ref="G128:L128">IF(SUM(G129)=0,"",SUM(G129))</f>
        <v>50000</v>
      </c>
      <c r="H128" s="118">
        <f t="shared" si="55"/>
      </c>
      <c r="I128" s="118">
        <f t="shared" si="55"/>
        <v>50000</v>
      </c>
      <c r="J128" s="118">
        <f t="shared" si="55"/>
        <v>50000</v>
      </c>
      <c r="K128" s="118">
        <f t="shared" si="55"/>
      </c>
      <c r="L128" s="118">
        <f t="shared" si="55"/>
      </c>
    </row>
    <row r="129" spans="1:12" s="81" customFormat="1" ht="15">
      <c r="A129" s="158" t="s">
        <v>199</v>
      </c>
      <c r="B129" s="180" t="s">
        <v>249</v>
      </c>
      <c r="C129" s="181"/>
      <c r="D129" s="181"/>
      <c r="E129" s="182"/>
      <c r="F129" s="90" t="s">
        <v>202</v>
      </c>
      <c r="G129" s="98">
        <f aca="true" t="shared" si="56" ref="G129:L129">IF(SUM(G130:G131)=0,"",SUM(G130:G131))</f>
        <v>50000</v>
      </c>
      <c r="H129" s="98">
        <f t="shared" si="56"/>
      </c>
      <c r="I129" s="98">
        <f t="shared" si="56"/>
        <v>50000</v>
      </c>
      <c r="J129" s="98">
        <f t="shared" si="56"/>
        <v>50000</v>
      </c>
      <c r="K129" s="98">
        <f t="shared" si="56"/>
      </c>
      <c r="L129" s="98">
        <f t="shared" si="56"/>
      </c>
    </row>
    <row r="130" spans="1:12" ht="12.75">
      <c r="A130" s="120" t="s">
        <v>203</v>
      </c>
      <c r="B130" s="107"/>
      <c r="C130" s="107"/>
      <c r="D130" s="107"/>
      <c r="E130" s="93"/>
      <c r="F130" s="94" t="s">
        <v>204</v>
      </c>
      <c r="G130" s="101">
        <v>0</v>
      </c>
      <c r="H130" s="101"/>
      <c r="I130" s="101"/>
      <c r="J130" s="101"/>
      <c r="K130" s="101"/>
      <c r="L130" s="86">
        <f>IF((I130-J130)=0,"",(I130-J130))</f>
      </c>
    </row>
    <row r="131" spans="1:12" ht="12.75">
      <c r="A131" s="120" t="s">
        <v>200</v>
      </c>
      <c r="B131" s="107"/>
      <c r="C131" s="107"/>
      <c r="D131" s="107"/>
      <c r="E131" s="93"/>
      <c r="F131" s="94" t="s">
        <v>201</v>
      </c>
      <c r="G131" s="101">
        <v>50000</v>
      </c>
      <c r="H131" s="101"/>
      <c r="I131" s="101">
        <v>50000</v>
      </c>
      <c r="J131" s="101">
        <v>50000</v>
      </c>
      <c r="K131" s="101"/>
      <c r="L131" s="86">
        <f>IF((I131-J131)=0,"",(I131-J131))</f>
      </c>
    </row>
    <row r="132" spans="1:12" s="119" customFormat="1" ht="55.5" customHeight="1">
      <c r="A132" s="156" t="s">
        <v>228</v>
      </c>
      <c r="B132" s="167" t="s">
        <v>244</v>
      </c>
      <c r="C132" s="167"/>
      <c r="D132" s="167"/>
      <c r="E132" s="167"/>
      <c r="F132" s="117"/>
      <c r="G132" s="118">
        <f aca="true" t="shared" si="57" ref="G132:L132">IF(SUM(G133,G135)=0,"",SUM(G133,G135))</f>
      </c>
      <c r="H132" s="118">
        <f t="shared" si="57"/>
      </c>
      <c r="I132" s="118">
        <f t="shared" si="57"/>
      </c>
      <c r="J132" s="118">
        <f t="shared" si="57"/>
      </c>
      <c r="K132" s="118">
        <f t="shared" si="57"/>
      </c>
      <c r="L132" s="118">
        <f t="shared" si="57"/>
      </c>
    </row>
    <row r="133" spans="1:12" s="81" customFormat="1" ht="12.75">
      <c r="A133" s="87" t="s">
        <v>147</v>
      </c>
      <c r="B133" s="88"/>
      <c r="C133" s="88"/>
      <c r="D133" s="88"/>
      <c r="E133" s="89"/>
      <c r="F133" s="90"/>
      <c r="G133" s="54">
        <f aca="true" t="shared" si="58" ref="G133:L133">IF(SUM(G134:G134)=0,"",SUM(G134:G134))</f>
      </c>
      <c r="H133" s="54">
        <f t="shared" si="58"/>
      </c>
      <c r="I133" s="54">
        <f t="shared" si="58"/>
      </c>
      <c r="J133" s="54">
        <f t="shared" si="58"/>
      </c>
      <c r="K133" s="54">
        <f t="shared" si="58"/>
      </c>
      <c r="L133" s="54">
        <f t="shared" si="58"/>
      </c>
    </row>
    <row r="134" spans="1:12" ht="12.75">
      <c r="A134" s="120" t="s">
        <v>149</v>
      </c>
      <c r="B134" s="107"/>
      <c r="C134" s="107"/>
      <c r="D134" s="107"/>
      <c r="E134" s="93"/>
      <c r="F134" s="94" t="s">
        <v>150</v>
      </c>
      <c r="G134" s="86"/>
      <c r="H134" s="86"/>
      <c r="I134" s="86"/>
      <c r="J134" s="86"/>
      <c r="K134" s="86"/>
      <c r="L134" s="86">
        <f>IF((I134-J134)=0,"",(I134-J134))</f>
      </c>
    </row>
    <row r="135" spans="1:12" ht="12.75">
      <c r="A135" s="87" t="s">
        <v>199</v>
      </c>
      <c r="B135" s="88"/>
      <c r="C135" s="88"/>
      <c r="D135" s="88"/>
      <c r="E135" s="89"/>
      <c r="F135" s="90" t="s">
        <v>202</v>
      </c>
      <c r="G135" s="98">
        <f aca="true" t="shared" si="59" ref="G135:L135">IF(SUM(G136:G137)=0,"",SUM(G136:G137))</f>
      </c>
      <c r="H135" s="98">
        <f t="shared" si="59"/>
      </c>
      <c r="I135" s="98">
        <f t="shared" si="59"/>
      </c>
      <c r="J135" s="98">
        <f t="shared" si="59"/>
      </c>
      <c r="K135" s="98">
        <f t="shared" si="59"/>
      </c>
      <c r="L135" s="98">
        <f t="shared" si="59"/>
      </c>
    </row>
    <row r="136" spans="1:256" s="81" customFormat="1" ht="12.75">
      <c r="A136" s="120" t="s">
        <v>203</v>
      </c>
      <c r="B136" s="107"/>
      <c r="C136" s="107"/>
      <c r="D136" s="107"/>
      <c r="E136" s="93"/>
      <c r="F136" s="94" t="s">
        <v>204</v>
      </c>
      <c r="G136" s="101"/>
      <c r="H136" s="101"/>
      <c r="I136" s="101"/>
      <c r="J136" s="101"/>
      <c r="K136" s="101"/>
      <c r="L136" s="86">
        <f>IF((I136-J136)=0,"",(I136-J136))</f>
      </c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12" ht="12.75">
      <c r="A137" s="120" t="s">
        <v>200</v>
      </c>
      <c r="B137" s="107"/>
      <c r="C137" s="107"/>
      <c r="D137" s="107"/>
      <c r="E137" s="93"/>
      <c r="F137" s="94" t="s">
        <v>201</v>
      </c>
      <c r="G137" s="101"/>
      <c r="H137" s="101"/>
      <c r="I137" s="101"/>
      <c r="J137" s="101"/>
      <c r="K137" s="101"/>
      <c r="L137" s="86">
        <f>IF((I137-J137)=0,"",(I137-J137))</f>
      </c>
    </row>
    <row r="138" spans="1:12" s="81" customFormat="1" ht="14.25">
      <c r="A138" s="87" t="s">
        <v>206</v>
      </c>
      <c r="B138" s="88"/>
      <c r="C138" s="88"/>
      <c r="D138" s="88"/>
      <c r="E138" s="89"/>
      <c r="F138" s="131"/>
      <c r="G138" s="98">
        <f aca="true" t="shared" si="60" ref="G138:L138">IF(SUM(G68,G7)=0,"",SUM(G68,G7))</f>
        <v>131000</v>
      </c>
      <c r="H138" s="98">
        <f t="shared" si="60"/>
      </c>
      <c r="I138" s="98">
        <f>IF(SUM(I68,I7)=0,"",SUM(I68,I7))</f>
        <v>102000</v>
      </c>
      <c r="J138" s="148">
        <f t="shared" si="60"/>
        <v>102000</v>
      </c>
      <c r="K138" s="98">
        <f t="shared" si="60"/>
      </c>
      <c r="L138" s="98">
        <f t="shared" si="60"/>
      </c>
    </row>
    <row r="139" ht="12.75">
      <c r="G139" s="132"/>
    </row>
    <row r="140" ht="12.75">
      <c r="G140" s="132"/>
    </row>
    <row r="141" ht="12.75">
      <c r="G141" s="132"/>
    </row>
    <row r="142" ht="12.75">
      <c r="G142" s="132"/>
    </row>
    <row r="143" ht="12.75">
      <c r="G143" s="132"/>
    </row>
    <row r="144" ht="12.75">
      <c r="G144" s="132"/>
    </row>
    <row r="145" ht="12.75">
      <c r="G145" s="132"/>
    </row>
    <row r="146" ht="12.75">
      <c r="G146" s="132"/>
    </row>
    <row r="147" ht="12.75">
      <c r="G147" s="132"/>
    </row>
    <row r="148" ht="12.75">
      <c r="G148" s="132"/>
    </row>
    <row r="149" ht="12.75">
      <c r="G149" s="132"/>
    </row>
    <row r="150" ht="12.75">
      <c r="G150" s="132"/>
    </row>
    <row r="151" ht="12.75">
      <c r="G151" s="132"/>
    </row>
    <row r="152" ht="12.75">
      <c r="G152" s="132"/>
    </row>
    <row r="153" ht="12.75">
      <c r="G153" s="132"/>
    </row>
    <row r="154" ht="12.75">
      <c r="G154" s="132"/>
    </row>
    <row r="155" ht="12.75">
      <c r="G155" s="132"/>
    </row>
    <row r="156" ht="12.75">
      <c r="G156" s="132"/>
    </row>
    <row r="157" ht="12.75">
      <c r="G157" s="132"/>
    </row>
    <row r="158" ht="12.75">
      <c r="G158" s="132"/>
    </row>
    <row r="159" ht="12.75">
      <c r="G159" s="132"/>
    </row>
    <row r="160" ht="12.75">
      <c r="G160" s="132"/>
    </row>
    <row r="161" ht="12.75">
      <c r="G161" s="132"/>
    </row>
    <row r="162" ht="12.75">
      <c r="G162" s="132"/>
    </row>
    <row r="163" ht="12.75">
      <c r="G163" s="132"/>
    </row>
    <row r="164" ht="12.75">
      <c r="G164" s="132"/>
    </row>
    <row r="165" ht="12.75">
      <c r="G165" s="132"/>
    </row>
    <row r="166" ht="12.75">
      <c r="G166" s="132"/>
    </row>
    <row r="167" ht="12.75">
      <c r="G167" s="132"/>
    </row>
    <row r="168" ht="12.75">
      <c r="G168" s="132"/>
    </row>
    <row r="169" ht="12.75">
      <c r="G169" s="132"/>
    </row>
    <row r="170" ht="12.75">
      <c r="G170" s="132"/>
    </row>
    <row r="171" ht="12.75">
      <c r="G171" s="132"/>
    </row>
    <row r="172" ht="12.75">
      <c r="G172" s="132"/>
    </row>
    <row r="173" ht="12.75">
      <c r="G173" s="132"/>
    </row>
    <row r="174" ht="12.75">
      <c r="G174" s="132"/>
    </row>
    <row r="175" ht="12.75">
      <c r="G175" s="132"/>
    </row>
    <row r="176" ht="12.75">
      <c r="G176" s="132"/>
    </row>
    <row r="177" ht="12.75">
      <c r="G177" s="132"/>
    </row>
    <row r="178" ht="12.75">
      <c r="G178" s="132"/>
    </row>
    <row r="179" ht="12.75">
      <c r="G179" s="132"/>
    </row>
    <row r="180" ht="12.75">
      <c r="G180" s="132"/>
    </row>
    <row r="181" ht="12.75">
      <c r="G181" s="132"/>
    </row>
    <row r="182" ht="12.75">
      <c r="G182" s="132"/>
    </row>
    <row r="183" ht="12.75">
      <c r="G183" s="132"/>
    </row>
    <row r="184" ht="12.75">
      <c r="G184" s="132"/>
    </row>
    <row r="185" ht="12.75">
      <c r="G185" s="132"/>
    </row>
    <row r="186" ht="12.75">
      <c r="G186" s="132"/>
    </row>
    <row r="187" ht="12.75">
      <c r="G187" s="132"/>
    </row>
    <row r="188" ht="12.75">
      <c r="G188" s="132"/>
    </row>
    <row r="189" ht="12.75">
      <c r="G189" s="132"/>
    </row>
    <row r="190" ht="12.75">
      <c r="G190" s="132"/>
    </row>
    <row r="191" ht="12.75">
      <c r="G191" s="132"/>
    </row>
    <row r="192" ht="12.75">
      <c r="G192" s="132"/>
    </row>
    <row r="193" ht="12.75">
      <c r="G193" s="132"/>
    </row>
    <row r="194" ht="12.75">
      <c r="G194" s="132"/>
    </row>
    <row r="195" ht="12.75">
      <c r="G195" s="132"/>
    </row>
    <row r="196" ht="12.75">
      <c r="G196" s="132"/>
    </row>
    <row r="197" ht="12.75">
      <c r="G197" s="132"/>
    </row>
    <row r="198" ht="12.75">
      <c r="G198" s="132"/>
    </row>
    <row r="199" ht="12.75">
      <c r="G199" s="132"/>
    </row>
    <row r="200" ht="12.75">
      <c r="G200" s="132"/>
    </row>
    <row r="201" ht="12.75">
      <c r="G201" s="132"/>
    </row>
    <row r="202" ht="12.75">
      <c r="G202" s="132"/>
    </row>
    <row r="203" ht="12.75">
      <c r="G203" s="132"/>
    </row>
    <row r="204" ht="12.75">
      <c r="G204" s="132"/>
    </row>
    <row r="205" ht="12.75">
      <c r="G205" s="132"/>
    </row>
    <row r="206" ht="12.75">
      <c r="G206" s="132"/>
    </row>
    <row r="207" ht="12.75">
      <c r="G207" s="132"/>
    </row>
    <row r="208" ht="12.75">
      <c r="G208" s="132"/>
    </row>
    <row r="209" ht="12.75">
      <c r="G209" s="132"/>
    </row>
    <row r="210" ht="12.75">
      <c r="G210" s="132"/>
    </row>
    <row r="211" ht="12.75">
      <c r="G211" s="132"/>
    </row>
    <row r="212" ht="12.75">
      <c r="G212" s="132"/>
    </row>
    <row r="213" ht="12.75">
      <c r="G213" s="132"/>
    </row>
    <row r="214" ht="12.75">
      <c r="G214" s="132"/>
    </row>
    <row r="215" ht="12.75">
      <c r="G215" s="132"/>
    </row>
    <row r="216" ht="12.75">
      <c r="G216" s="132"/>
    </row>
    <row r="217" ht="12.75">
      <c r="G217" s="132"/>
    </row>
    <row r="218" ht="12.75">
      <c r="G218" s="132"/>
    </row>
    <row r="219" ht="12.75">
      <c r="G219" s="132"/>
    </row>
    <row r="220" ht="12.75">
      <c r="G220" s="132"/>
    </row>
    <row r="221" ht="12.75">
      <c r="G221" s="132"/>
    </row>
    <row r="222" ht="12.75">
      <c r="G222" s="132"/>
    </row>
    <row r="223" ht="12.75">
      <c r="G223" s="132"/>
    </row>
    <row r="224" ht="12.75">
      <c r="G224" s="132"/>
    </row>
    <row r="225" ht="12.75">
      <c r="G225" s="132"/>
    </row>
    <row r="226" ht="12.75">
      <c r="G226" s="132"/>
    </row>
    <row r="227" ht="12.75">
      <c r="G227" s="132"/>
    </row>
    <row r="228" ht="12.75">
      <c r="G228" s="132"/>
    </row>
    <row r="229" ht="12.75">
      <c r="G229" s="132"/>
    </row>
    <row r="230" ht="12.75">
      <c r="G230" s="132"/>
    </row>
    <row r="231" ht="12.75">
      <c r="G231" s="132"/>
    </row>
    <row r="232" ht="12.75">
      <c r="G232" s="132"/>
    </row>
    <row r="233" ht="12.75">
      <c r="G233" s="132"/>
    </row>
    <row r="234" ht="12.75">
      <c r="G234" s="132"/>
    </row>
    <row r="235" ht="12.75">
      <c r="G235" s="132"/>
    </row>
    <row r="236" ht="12.75">
      <c r="G236" s="132"/>
    </row>
    <row r="237" ht="12.75">
      <c r="G237" s="132"/>
    </row>
    <row r="238" ht="12.75">
      <c r="G238" s="132"/>
    </row>
    <row r="239" ht="12.75">
      <c r="G239" s="132"/>
    </row>
    <row r="240" ht="12.75">
      <c r="G240" s="132"/>
    </row>
    <row r="241" ht="12.75">
      <c r="G241" s="132"/>
    </row>
    <row r="242" ht="12.75">
      <c r="G242" s="132"/>
    </row>
    <row r="243" ht="12.75">
      <c r="G243" s="132"/>
    </row>
    <row r="244" ht="12.75">
      <c r="G244" s="132"/>
    </row>
    <row r="245" ht="12.75">
      <c r="G245" s="132"/>
    </row>
    <row r="246" ht="12.75">
      <c r="G246" s="132"/>
    </row>
    <row r="247" ht="12.75">
      <c r="G247" s="132"/>
    </row>
    <row r="248" ht="12.75">
      <c r="G248" s="132"/>
    </row>
    <row r="249" ht="12.75">
      <c r="G249" s="132"/>
    </row>
    <row r="250" ht="12.75">
      <c r="G250" s="132"/>
    </row>
    <row r="251" ht="12.75">
      <c r="G251" s="132"/>
    </row>
    <row r="252" ht="12.75">
      <c r="G252" s="132"/>
    </row>
    <row r="253" ht="12.75">
      <c r="G253" s="132"/>
    </row>
    <row r="254" ht="12.75">
      <c r="G254" s="132"/>
    </row>
    <row r="255" ht="12.75">
      <c r="G255" s="132"/>
    </row>
    <row r="256" ht="12.75">
      <c r="G256" s="132"/>
    </row>
    <row r="257" ht="12.75">
      <c r="G257" s="132"/>
    </row>
    <row r="258" ht="12.75">
      <c r="G258" s="132"/>
    </row>
    <row r="259" ht="12.75">
      <c r="G259" s="132"/>
    </row>
    <row r="260" ht="12.75">
      <c r="G260" s="132"/>
    </row>
    <row r="261" ht="12.75">
      <c r="G261" s="132"/>
    </row>
    <row r="262" ht="12.75">
      <c r="G262" s="132"/>
    </row>
    <row r="263" ht="12.75">
      <c r="G263" s="132"/>
    </row>
    <row r="264" ht="12.75">
      <c r="G264" s="132"/>
    </row>
    <row r="265" ht="12.75">
      <c r="G265" s="132"/>
    </row>
    <row r="266" ht="12.75">
      <c r="G266" s="132"/>
    </row>
  </sheetData>
  <sheetProtection password="D7FE" sheet="1"/>
  <mergeCells count="31">
    <mergeCell ref="B129:E129"/>
    <mergeCell ref="K4:K5"/>
    <mergeCell ref="B132:E132"/>
    <mergeCell ref="B75:E75"/>
    <mergeCell ref="B78:E78"/>
    <mergeCell ref="B81:E81"/>
    <mergeCell ref="B84:E84"/>
    <mergeCell ref="B94:E94"/>
    <mergeCell ref="B100:E100"/>
    <mergeCell ref="B128:E128"/>
    <mergeCell ref="A1:L1"/>
    <mergeCell ref="A3:L3"/>
    <mergeCell ref="A4:A5"/>
    <mergeCell ref="B4:F4"/>
    <mergeCell ref="G4:G5"/>
    <mergeCell ref="H4:H5"/>
    <mergeCell ref="I4:J4"/>
    <mergeCell ref="L4:L5"/>
    <mergeCell ref="B125:E125"/>
    <mergeCell ref="B106:E106"/>
    <mergeCell ref="B116:E116"/>
    <mergeCell ref="B122:E122"/>
    <mergeCell ref="B72:E72"/>
    <mergeCell ref="B119:E119"/>
    <mergeCell ref="B65:E65"/>
    <mergeCell ref="B69:E69"/>
    <mergeCell ref="B113:E113"/>
    <mergeCell ref="B8:E8"/>
    <mergeCell ref="B18:E18"/>
    <mergeCell ref="B56:E56"/>
    <mergeCell ref="B62:E62"/>
  </mergeCells>
  <printOptions/>
  <pageMargins left="0.31496062992125984" right="0.1968503937007874" top="0.3937007874015748" bottom="0.31496062992125984" header="0.5118110236220472" footer="0.5118110236220472"/>
  <pageSetup fitToHeight="2" horizontalDpi="300" verticalDpi="3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5"/>
  <sheetViews>
    <sheetView zoomScalePageLayoutView="0" workbookViewId="0" topLeftCell="A19">
      <selection activeCell="B18" sqref="B18:E18"/>
    </sheetView>
  </sheetViews>
  <sheetFormatPr defaultColWidth="9.00390625" defaultRowHeight="12.75"/>
  <cols>
    <col min="1" max="1" width="54.625" style="0" customWidth="1"/>
    <col min="2" max="6" width="7.75390625" style="0" customWidth="1"/>
    <col min="7" max="7" width="17.375" style="0" customWidth="1"/>
    <col min="8" max="8" width="14.625" style="0" customWidth="1"/>
    <col min="9" max="9" width="12.75390625" style="0" customWidth="1"/>
    <col min="10" max="10" width="13.625" style="0" customWidth="1"/>
    <col min="11" max="11" width="15.125" style="0" customWidth="1"/>
    <col min="12" max="12" width="11.125" style="0" customWidth="1"/>
  </cols>
  <sheetData>
    <row r="1" spans="1:12" ht="12.75">
      <c r="A1" s="176" t="s">
        <v>93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2.7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2.75">
      <c r="A3" s="177" t="s">
        <v>253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s="70" customFormat="1" ht="12.75" customHeight="1">
      <c r="A4" s="178" t="s">
        <v>6</v>
      </c>
      <c r="B4" s="179" t="s">
        <v>94</v>
      </c>
      <c r="C4" s="179"/>
      <c r="D4" s="179"/>
      <c r="E4" s="179"/>
      <c r="F4" s="179"/>
      <c r="G4" s="168" t="s">
        <v>95</v>
      </c>
      <c r="H4" s="168" t="s">
        <v>96</v>
      </c>
      <c r="I4" s="168" t="s">
        <v>97</v>
      </c>
      <c r="J4" s="168"/>
      <c r="K4" s="168" t="s">
        <v>98</v>
      </c>
      <c r="L4" s="168" t="s">
        <v>241</v>
      </c>
    </row>
    <row r="5" spans="1:12" s="70" customFormat="1" ht="46.5" customHeight="1">
      <c r="A5" s="178"/>
      <c r="B5" s="71" t="s">
        <v>99</v>
      </c>
      <c r="C5" s="71" t="s">
        <v>100</v>
      </c>
      <c r="D5" s="71" t="s">
        <v>101</v>
      </c>
      <c r="E5" s="72" t="s">
        <v>102</v>
      </c>
      <c r="F5" s="73" t="s">
        <v>103</v>
      </c>
      <c r="G5" s="168"/>
      <c r="H5" s="168"/>
      <c r="I5" s="69" t="s">
        <v>104</v>
      </c>
      <c r="J5" s="69" t="s">
        <v>62</v>
      </c>
      <c r="K5" s="168"/>
      <c r="L5" s="168"/>
    </row>
    <row r="6" spans="1:12" ht="12.75">
      <c r="A6" s="74">
        <v>1</v>
      </c>
      <c r="B6" s="75"/>
      <c r="C6" s="75"/>
      <c r="D6" s="75"/>
      <c r="E6" s="75"/>
      <c r="F6" s="75"/>
      <c r="G6" s="76">
        <v>4</v>
      </c>
      <c r="H6" s="76">
        <v>5</v>
      </c>
      <c r="I6" s="76">
        <v>6</v>
      </c>
      <c r="J6" s="76">
        <v>7</v>
      </c>
      <c r="K6" s="76">
        <v>8</v>
      </c>
      <c r="L6" s="76">
        <v>9</v>
      </c>
    </row>
    <row r="7" spans="1:12" s="81" customFormat="1" ht="15">
      <c r="A7" s="77" t="s">
        <v>105</v>
      </c>
      <c r="B7" s="78"/>
      <c r="C7" s="78"/>
      <c r="D7" s="78"/>
      <c r="E7" s="79" t="s">
        <v>106</v>
      </c>
      <c r="F7" s="80"/>
      <c r="G7" s="54">
        <f aca="true" t="shared" si="0" ref="G7:L7">IF(SUM(G8,G18,G16,G56,G62,G65,G14)=0,"",SUM(G8,G18,G16,G56,G62,G65,G14))</f>
      </c>
      <c r="H7" s="54">
        <f t="shared" si="0"/>
      </c>
      <c r="I7" s="147">
        <f t="shared" si="0"/>
      </c>
      <c r="J7" s="147">
        <f t="shared" si="0"/>
      </c>
      <c r="K7" s="54">
        <f t="shared" si="0"/>
      </c>
      <c r="L7" s="54">
        <f t="shared" si="0"/>
      </c>
    </row>
    <row r="8" spans="1:12" s="81" customFormat="1" ht="36">
      <c r="A8" s="149" t="s">
        <v>225</v>
      </c>
      <c r="B8" s="172" t="s">
        <v>242</v>
      </c>
      <c r="C8" s="172"/>
      <c r="D8" s="172"/>
      <c r="E8" s="172"/>
      <c r="F8" s="80"/>
      <c r="G8" s="54">
        <f aca="true" t="shared" si="1" ref="G8:L8">IF(SUM(G9,G10,G13)=0,"",SUM(G9,G10,G13))</f>
      </c>
      <c r="H8" s="54">
        <f t="shared" si="1"/>
      </c>
      <c r="I8" s="147">
        <f t="shared" si="1"/>
      </c>
      <c r="J8" s="147">
        <f t="shared" si="1"/>
      </c>
      <c r="K8" s="54">
        <f t="shared" si="1"/>
      </c>
      <c r="L8" s="54">
        <f t="shared" si="1"/>
      </c>
    </row>
    <row r="9" spans="1:12" ht="12.75">
      <c r="A9" s="82" t="s">
        <v>107</v>
      </c>
      <c r="B9" s="83"/>
      <c r="C9" s="83"/>
      <c r="D9" s="83"/>
      <c r="E9" s="84"/>
      <c r="F9" s="85" t="s">
        <v>108</v>
      </c>
      <c r="G9" s="86"/>
      <c r="H9" s="86"/>
      <c r="I9" s="86"/>
      <c r="J9" s="146"/>
      <c r="K9" s="86"/>
      <c r="L9" s="146">
        <f>IF((I9-J9)=0,"",(I9-J9))</f>
      </c>
    </row>
    <row r="10" spans="1:12" s="81" customFormat="1" ht="12.75" hidden="1">
      <c r="A10" s="87" t="s">
        <v>109</v>
      </c>
      <c r="B10" s="88"/>
      <c r="C10" s="88"/>
      <c r="D10" s="88"/>
      <c r="E10" s="89"/>
      <c r="F10" s="90" t="s">
        <v>110</v>
      </c>
      <c r="G10" s="54">
        <f aca="true" t="shared" si="2" ref="G10:L10">IF(SUM(G11:G12)=0,"",SUM(G11:G12))</f>
      </c>
      <c r="H10" s="54">
        <f t="shared" si="2"/>
      </c>
      <c r="I10" s="54">
        <f t="shared" si="2"/>
      </c>
      <c r="J10" s="54">
        <f t="shared" si="2"/>
      </c>
      <c r="K10" s="54">
        <f t="shared" si="2"/>
      </c>
      <c r="L10" s="54">
        <f t="shared" si="2"/>
      </c>
    </row>
    <row r="11" spans="1:12" ht="12.75" hidden="1">
      <c r="A11" s="91" t="s">
        <v>111</v>
      </c>
      <c r="B11" s="92"/>
      <c r="C11" s="92"/>
      <c r="D11" s="92"/>
      <c r="E11" s="93"/>
      <c r="F11" s="94" t="s">
        <v>112</v>
      </c>
      <c r="G11" s="86"/>
      <c r="H11" s="86"/>
      <c r="I11" s="86"/>
      <c r="J11" s="86"/>
      <c r="K11" s="86"/>
      <c r="L11" s="86">
        <f>IF((I11-J11)=0,"",(I11-J11))</f>
      </c>
    </row>
    <row r="12" spans="1:12" ht="12.75" hidden="1">
      <c r="A12" s="91" t="s">
        <v>113</v>
      </c>
      <c r="B12" s="92"/>
      <c r="C12" s="92"/>
      <c r="D12" s="92"/>
      <c r="E12" s="93"/>
      <c r="F12" s="94" t="s">
        <v>114</v>
      </c>
      <c r="G12" s="26"/>
      <c r="H12" s="26"/>
      <c r="I12" s="26"/>
      <c r="J12" s="26"/>
      <c r="K12" s="26"/>
      <c r="L12" s="86">
        <f>IF((I12-J12)=0,"",(I12-J12))</f>
      </c>
    </row>
    <row r="13" spans="1:12" ht="12.75">
      <c r="A13" s="95" t="s">
        <v>115</v>
      </c>
      <c r="B13" s="96"/>
      <c r="C13" s="96"/>
      <c r="D13" s="96"/>
      <c r="E13" s="97"/>
      <c r="F13" s="85" t="s">
        <v>116</v>
      </c>
      <c r="G13" s="26"/>
      <c r="H13" s="26"/>
      <c r="I13" s="26"/>
      <c r="J13" s="26"/>
      <c r="K13" s="26"/>
      <c r="L13" s="86">
        <f>IF((I13-J13)=0,"",(I13-J13))</f>
      </c>
    </row>
    <row r="14" spans="1:12" s="81" customFormat="1" ht="12.75">
      <c r="A14" s="87" t="s">
        <v>199</v>
      </c>
      <c r="B14" s="88"/>
      <c r="C14" s="88"/>
      <c r="D14" s="88"/>
      <c r="E14" s="89"/>
      <c r="F14" s="90" t="s">
        <v>202</v>
      </c>
      <c r="G14" s="98">
        <f aca="true" t="shared" si="3" ref="G14:L14">IF(SUM(G15:G15)=0,"",SUM(G15:G15))</f>
      </c>
      <c r="H14" s="98">
        <f t="shared" si="3"/>
      </c>
      <c r="I14" s="98">
        <f t="shared" si="3"/>
      </c>
      <c r="J14" s="98">
        <f t="shared" si="3"/>
      </c>
      <c r="K14" s="98">
        <f t="shared" si="3"/>
      </c>
      <c r="L14" s="98">
        <f t="shared" si="3"/>
      </c>
    </row>
    <row r="15" spans="1:12" ht="12.75">
      <c r="A15" s="120" t="s">
        <v>200</v>
      </c>
      <c r="B15" s="107"/>
      <c r="C15" s="107"/>
      <c r="D15" s="107"/>
      <c r="E15" s="93"/>
      <c r="F15" s="94" t="s">
        <v>201</v>
      </c>
      <c r="G15" s="101"/>
      <c r="H15" s="101"/>
      <c r="I15" s="101"/>
      <c r="J15" s="101"/>
      <c r="K15" s="101"/>
      <c r="L15" s="86">
        <f>IF((I15-J15)=0,"",(I15-J15))</f>
      </c>
    </row>
    <row r="16" spans="1:12" s="81" customFormat="1" ht="12.75">
      <c r="A16" s="87" t="s">
        <v>117</v>
      </c>
      <c r="B16" s="88"/>
      <c r="C16" s="88"/>
      <c r="D16" s="88"/>
      <c r="E16" s="89"/>
      <c r="F16" s="90" t="s">
        <v>118</v>
      </c>
      <c r="G16" s="98">
        <f aca="true" t="shared" si="4" ref="G16:L16">IF(SUM(G17)=0,"",SUM(G17))</f>
      </c>
      <c r="H16" s="98">
        <f t="shared" si="4"/>
      </c>
      <c r="I16" s="98">
        <f t="shared" si="4"/>
      </c>
      <c r="J16" s="98">
        <f t="shared" si="4"/>
      </c>
      <c r="K16" s="98">
        <f t="shared" si="4"/>
      </c>
      <c r="L16" s="98">
        <f t="shared" si="4"/>
      </c>
    </row>
    <row r="17" spans="1:12" ht="12.75">
      <c r="A17" s="99" t="s">
        <v>119</v>
      </c>
      <c r="B17" s="92"/>
      <c r="C17" s="92"/>
      <c r="D17" s="92"/>
      <c r="E17" s="100"/>
      <c r="F17" s="94" t="s">
        <v>120</v>
      </c>
      <c r="G17" s="101"/>
      <c r="H17" s="101"/>
      <c r="I17" s="101"/>
      <c r="J17" s="101"/>
      <c r="K17" s="101"/>
      <c r="L17" s="86">
        <f>IF((I17-J17)=0,"",(I17-J17))</f>
      </c>
    </row>
    <row r="18" spans="1:12" s="81" customFormat="1" ht="24" customHeight="1">
      <c r="A18" s="149" t="s">
        <v>227</v>
      </c>
      <c r="B18" s="172" t="s">
        <v>243</v>
      </c>
      <c r="C18" s="172"/>
      <c r="D18" s="172"/>
      <c r="E18" s="172"/>
      <c r="F18" s="80"/>
      <c r="G18" s="54">
        <f aca="true" t="shared" si="5" ref="G18:L18">IF(SUM(G19,G22,G25,G32,G36,G47,G50)=0,"",SUM(G19,G22,G25,G32,G36,G47,G50))</f>
      </c>
      <c r="H18" s="54">
        <f t="shared" si="5"/>
      </c>
      <c r="I18" s="54">
        <f t="shared" si="5"/>
      </c>
      <c r="J18" s="54">
        <f t="shared" si="5"/>
      </c>
      <c r="K18" s="54">
        <f t="shared" si="5"/>
      </c>
      <c r="L18" s="54">
        <f t="shared" si="5"/>
      </c>
    </row>
    <row r="19" spans="1:12" s="81" customFormat="1" ht="12.75">
      <c r="A19" s="102" t="s">
        <v>121</v>
      </c>
      <c r="B19" s="103"/>
      <c r="C19" s="103"/>
      <c r="D19" s="103"/>
      <c r="E19" s="104"/>
      <c r="F19" s="90" t="s">
        <v>122</v>
      </c>
      <c r="G19" s="105">
        <f aca="true" t="shared" si="6" ref="G19:L19">IF(SUM(G20:G21)=0,"",SUM(G20:G21))</f>
      </c>
      <c r="H19" s="105">
        <f t="shared" si="6"/>
      </c>
      <c r="I19" s="105">
        <f t="shared" si="6"/>
      </c>
      <c r="J19" s="105">
        <f t="shared" si="6"/>
      </c>
      <c r="K19" s="105">
        <f t="shared" si="6"/>
      </c>
      <c r="L19" s="105">
        <f t="shared" si="6"/>
      </c>
    </row>
    <row r="20" spans="1:12" ht="12.75">
      <c r="A20" s="106" t="s">
        <v>123</v>
      </c>
      <c r="B20" s="107"/>
      <c r="C20" s="107"/>
      <c r="D20" s="107"/>
      <c r="E20" s="97"/>
      <c r="F20" s="94" t="s">
        <v>124</v>
      </c>
      <c r="G20" s="86"/>
      <c r="H20" s="86"/>
      <c r="I20" s="86"/>
      <c r="J20" s="86"/>
      <c r="K20" s="86"/>
      <c r="L20" s="86">
        <f>IF((I20-J20)=0,"",(I20-J20))</f>
      </c>
    </row>
    <row r="21" spans="1:12" ht="12.75">
      <c r="A21" s="106" t="s">
        <v>125</v>
      </c>
      <c r="B21" s="107"/>
      <c r="C21" s="107"/>
      <c r="D21" s="107"/>
      <c r="E21" s="97"/>
      <c r="F21" s="94" t="s">
        <v>126</v>
      </c>
      <c r="G21" s="86"/>
      <c r="H21" s="86"/>
      <c r="I21" s="86"/>
      <c r="J21" s="86"/>
      <c r="K21" s="86"/>
      <c r="L21" s="86">
        <f>IF((I21-J21)=0,"",(I21-J21))</f>
      </c>
    </row>
    <row r="22" spans="1:12" s="81" customFormat="1" ht="12.75">
      <c r="A22" s="87" t="s">
        <v>127</v>
      </c>
      <c r="B22" s="88"/>
      <c r="C22" s="88"/>
      <c r="D22" s="88"/>
      <c r="E22" s="89"/>
      <c r="F22" s="90" t="s">
        <v>128</v>
      </c>
      <c r="G22" s="105">
        <f aca="true" t="shared" si="7" ref="G22:L22">IF(SUM(G23:G24)=0,"",SUM(G23:G24))</f>
      </c>
      <c r="H22" s="105">
        <f t="shared" si="7"/>
      </c>
      <c r="I22" s="105">
        <f t="shared" si="7"/>
      </c>
      <c r="J22" s="105">
        <f t="shared" si="7"/>
      </c>
      <c r="K22" s="105">
        <f t="shared" si="7"/>
      </c>
      <c r="L22" s="105">
        <f t="shared" si="7"/>
      </c>
    </row>
    <row r="23" spans="1:12" ht="12.75">
      <c r="A23" s="108" t="s">
        <v>129</v>
      </c>
      <c r="B23" s="92"/>
      <c r="C23" s="92"/>
      <c r="D23" s="92"/>
      <c r="E23" s="84"/>
      <c r="F23" s="94" t="s">
        <v>130</v>
      </c>
      <c r="G23" s="26"/>
      <c r="H23" s="26"/>
      <c r="I23" s="26"/>
      <c r="J23" s="26"/>
      <c r="K23" s="26"/>
      <c r="L23" s="86">
        <f>IF((I23-J23)=0,"",(I23-J23))</f>
      </c>
    </row>
    <row r="24" spans="1:12" ht="12.75">
      <c r="A24" s="108" t="s">
        <v>131</v>
      </c>
      <c r="B24" s="92"/>
      <c r="C24" s="92"/>
      <c r="D24" s="92"/>
      <c r="E24" s="84"/>
      <c r="F24" s="94" t="s">
        <v>132</v>
      </c>
      <c r="G24" s="86"/>
      <c r="H24" s="86"/>
      <c r="I24" s="86"/>
      <c r="J24" s="86"/>
      <c r="K24" s="86"/>
      <c r="L24" s="86">
        <f>IF((I24-J24)=0,"",(I24-J24))</f>
      </c>
    </row>
    <row r="25" spans="1:12" s="81" customFormat="1" ht="12.75">
      <c r="A25" s="87" t="s">
        <v>133</v>
      </c>
      <c r="B25" s="88"/>
      <c r="C25" s="88"/>
      <c r="D25" s="88"/>
      <c r="E25" s="89"/>
      <c r="F25" s="90" t="s">
        <v>134</v>
      </c>
      <c r="G25" s="54">
        <f aca="true" t="shared" si="8" ref="G25:L25">IF(SUM(G26:G31)=0,"",SUM(G26:G31))</f>
      </c>
      <c r="H25" s="54">
        <f t="shared" si="8"/>
      </c>
      <c r="I25" s="54">
        <f t="shared" si="8"/>
      </c>
      <c r="J25" s="54">
        <f t="shared" si="8"/>
      </c>
      <c r="K25" s="54">
        <f t="shared" si="8"/>
      </c>
      <c r="L25" s="54">
        <f t="shared" si="8"/>
      </c>
    </row>
    <row r="26" spans="1:12" ht="12.75">
      <c r="A26" s="106" t="s">
        <v>135</v>
      </c>
      <c r="B26" s="107"/>
      <c r="C26" s="107"/>
      <c r="D26" s="107"/>
      <c r="E26" s="100"/>
      <c r="F26" s="94" t="s">
        <v>136</v>
      </c>
      <c r="G26" s="26"/>
      <c r="H26" s="26"/>
      <c r="I26" s="26"/>
      <c r="J26" s="26"/>
      <c r="K26" s="26"/>
      <c r="L26" s="86">
        <f aca="true" t="shared" si="9" ref="L26:L31">IF((I26-J26)=0,"",(I26-J26))</f>
      </c>
    </row>
    <row r="27" spans="1:12" ht="12.75">
      <c r="A27" s="106" t="s">
        <v>137</v>
      </c>
      <c r="B27" s="107"/>
      <c r="C27" s="107"/>
      <c r="D27" s="107"/>
      <c r="E27" s="100"/>
      <c r="F27" s="94" t="s">
        <v>138</v>
      </c>
      <c r="G27" s="26"/>
      <c r="H27" s="26"/>
      <c r="I27" s="26"/>
      <c r="J27" s="26"/>
      <c r="K27" s="26"/>
      <c r="L27" s="86">
        <f t="shared" si="9"/>
      </c>
    </row>
    <row r="28" spans="1:12" ht="12.75">
      <c r="A28" s="106" t="s">
        <v>139</v>
      </c>
      <c r="B28" s="107"/>
      <c r="C28" s="107"/>
      <c r="D28" s="107"/>
      <c r="E28" s="100"/>
      <c r="F28" s="94" t="s">
        <v>140</v>
      </c>
      <c r="G28" s="86"/>
      <c r="H28" s="86"/>
      <c r="I28" s="86"/>
      <c r="J28" s="86"/>
      <c r="K28" s="86"/>
      <c r="L28" s="86">
        <f t="shared" si="9"/>
      </c>
    </row>
    <row r="29" spans="1:12" ht="12.75">
      <c r="A29" s="106" t="s">
        <v>141</v>
      </c>
      <c r="B29" s="107"/>
      <c r="C29" s="107"/>
      <c r="D29" s="107"/>
      <c r="E29" s="100"/>
      <c r="F29" s="94" t="s">
        <v>142</v>
      </c>
      <c r="G29" s="26"/>
      <c r="H29" s="26"/>
      <c r="I29" s="26"/>
      <c r="J29" s="26"/>
      <c r="K29" s="26"/>
      <c r="L29" s="86">
        <f t="shared" si="9"/>
      </c>
    </row>
    <row r="30" spans="1:12" ht="12.75">
      <c r="A30" s="106" t="s">
        <v>143</v>
      </c>
      <c r="B30" s="107"/>
      <c r="C30" s="107"/>
      <c r="D30" s="107"/>
      <c r="E30" s="100"/>
      <c r="F30" s="94" t="s">
        <v>144</v>
      </c>
      <c r="G30" s="26"/>
      <c r="H30" s="26"/>
      <c r="I30" s="26"/>
      <c r="J30" s="26"/>
      <c r="K30" s="26"/>
      <c r="L30" s="86">
        <f t="shared" si="9"/>
      </c>
    </row>
    <row r="31" spans="1:12" ht="22.5">
      <c r="A31" s="106" t="s">
        <v>145</v>
      </c>
      <c r="B31" s="107"/>
      <c r="C31" s="107"/>
      <c r="D31" s="107"/>
      <c r="E31" s="100"/>
      <c r="F31" s="94" t="s">
        <v>146</v>
      </c>
      <c r="G31" s="26"/>
      <c r="H31" s="26"/>
      <c r="I31" s="26"/>
      <c r="J31" s="26"/>
      <c r="K31" s="26"/>
      <c r="L31" s="86">
        <f t="shared" si="9"/>
      </c>
    </row>
    <row r="32" spans="1:12" s="81" customFormat="1" ht="12.75">
      <c r="A32" s="87" t="s">
        <v>147</v>
      </c>
      <c r="B32" s="88"/>
      <c r="C32" s="88"/>
      <c r="D32" s="88"/>
      <c r="E32" s="89"/>
      <c r="F32" s="90" t="s">
        <v>148</v>
      </c>
      <c r="G32" s="105">
        <f aca="true" t="shared" si="10" ref="G32:L32">IF(SUM(G33:G35)=0,"",SUM(G33:G35))</f>
      </c>
      <c r="H32" s="105">
        <f t="shared" si="10"/>
      </c>
      <c r="I32" s="105">
        <f t="shared" si="10"/>
      </c>
      <c r="J32" s="105">
        <f t="shared" si="10"/>
      </c>
      <c r="K32" s="105">
        <f t="shared" si="10"/>
      </c>
      <c r="L32" s="105">
        <f t="shared" si="10"/>
      </c>
    </row>
    <row r="33" spans="1:12" ht="12.75">
      <c r="A33" s="106" t="s">
        <v>149</v>
      </c>
      <c r="B33" s="107"/>
      <c r="C33" s="107"/>
      <c r="D33" s="107"/>
      <c r="E33" s="93"/>
      <c r="F33" s="94" t="s">
        <v>150</v>
      </c>
      <c r="G33" s="86"/>
      <c r="H33" s="86"/>
      <c r="I33" s="86"/>
      <c r="J33" s="86"/>
      <c r="K33" s="86"/>
      <c r="L33" s="86">
        <f>IF((I33-J33)=0,"",(I33-J33))</f>
      </c>
    </row>
    <row r="34" spans="1:12" ht="45">
      <c r="A34" s="106" t="s">
        <v>151</v>
      </c>
      <c r="B34" s="107"/>
      <c r="C34" s="107"/>
      <c r="D34" s="107"/>
      <c r="E34" s="93"/>
      <c r="F34" s="94" t="s">
        <v>152</v>
      </c>
      <c r="G34" s="26"/>
      <c r="H34" s="26"/>
      <c r="I34" s="26"/>
      <c r="J34" s="26"/>
      <c r="K34" s="26"/>
      <c r="L34" s="86">
        <f>IF((I34-J34)=0,"",(I34-J34))</f>
      </c>
    </row>
    <row r="35" spans="1:12" ht="12.75">
      <c r="A35" s="106" t="s">
        <v>153</v>
      </c>
      <c r="B35" s="107"/>
      <c r="C35" s="107"/>
      <c r="D35" s="107"/>
      <c r="E35" s="93"/>
      <c r="F35" s="94" t="s">
        <v>154</v>
      </c>
      <c r="G35" s="26"/>
      <c r="H35" s="26"/>
      <c r="I35" s="26"/>
      <c r="J35" s="26"/>
      <c r="K35" s="26"/>
      <c r="L35" s="86">
        <f>IF((I35-J35)=0,"",(I35-J35))</f>
      </c>
    </row>
    <row r="36" spans="1:12" s="81" customFormat="1" ht="12.75">
      <c r="A36" s="87" t="s">
        <v>155</v>
      </c>
      <c r="B36" s="88"/>
      <c r="C36" s="88"/>
      <c r="D36" s="88"/>
      <c r="E36" s="89"/>
      <c r="F36" s="90" t="s">
        <v>156</v>
      </c>
      <c r="G36" s="54">
        <f aca="true" t="shared" si="11" ref="G36:L36">IF(SUM(G37:G46)=0,"",SUM(G37:G46))</f>
      </c>
      <c r="H36" s="54">
        <f t="shared" si="11"/>
      </c>
      <c r="I36" s="54">
        <f t="shared" si="11"/>
      </c>
      <c r="J36" s="54">
        <f t="shared" si="11"/>
      </c>
      <c r="K36" s="54">
        <f t="shared" si="11"/>
      </c>
      <c r="L36" s="54">
        <f t="shared" si="11"/>
      </c>
    </row>
    <row r="37" spans="1:12" ht="12.75">
      <c r="A37" s="106" t="s">
        <v>157</v>
      </c>
      <c r="B37" s="107"/>
      <c r="C37" s="107"/>
      <c r="D37" s="107"/>
      <c r="E37" s="93"/>
      <c r="F37" s="94" t="s">
        <v>158</v>
      </c>
      <c r="G37" s="26"/>
      <c r="H37" s="26"/>
      <c r="I37" s="26"/>
      <c r="J37" s="26"/>
      <c r="K37" s="26"/>
      <c r="L37" s="86">
        <f aca="true" t="shared" si="12" ref="L37:L46">IF((I37-J37)=0,"",(I37-J37))</f>
      </c>
    </row>
    <row r="38" spans="1:12" ht="22.5">
      <c r="A38" s="106" t="s">
        <v>159</v>
      </c>
      <c r="B38" s="107"/>
      <c r="C38" s="107"/>
      <c r="D38" s="107"/>
      <c r="E38" s="93"/>
      <c r="F38" s="94" t="s">
        <v>160</v>
      </c>
      <c r="G38" s="26"/>
      <c r="H38" s="26"/>
      <c r="I38" s="26"/>
      <c r="J38" s="26"/>
      <c r="K38" s="26"/>
      <c r="L38" s="86">
        <f t="shared" si="12"/>
      </c>
    </row>
    <row r="39" spans="1:12" ht="12.75">
      <c r="A39" s="106" t="s">
        <v>161</v>
      </c>
      <c r="B39" s="107"/>
      <c r="C39" s="107"/>
      <c r="D39" s="107"/>
      <c r="E39" s="93"/>
      <c r="F39" s="94" t="s">
        <v>162</v>
      </c>
      <c r="G39" s="86"/>
      <c r="H39" s="86"/>
      <c r="I39" s="86"/>
      <c r="J39" s="86"/>
      <c r="K39" s="86"/>
      <c r="L39" s="86">
        <f t="shared" si="12"/>
      </c>
    </row>
    <row r="40" spans="1:12" ht="12.75">
      <c r="A40" s="106" t="s">
        <v>163</v>
      </c>
      <c r="B40" s="107"/>
      <c r="C40" s="107"/>
      <c r="D40" s="107"/>
      <c r="E40" s="93"/>
      <c r="F40" s="94" t="s">
        <v>164</v>
      </c>
      <c r="G40" s="26"/>
      <c r="H40" s="26"/>
      <c r="I40" s="26"/>
      <c r="J40" s="26"/>
      <c r="K40" s="26"/>
      <c r="L40" s="86">
        <f t="shared" si="12"/>
      </c>
    </row>
    <row r="41" spans="1:12" ht="22.5">
      <c r="A41" s="106" t="s">
        <v>165</v>
      </c>
      <c r="B41" s="107"/>
      <c r="C41" s="107"/>
      <c r="D41" s="107"/>
      <c r="E41" s="93"/>
      <c r="F41" s="94" t="s">
        <v>166</v>
      </c>
      <c r="G41" s="26"/>
      <c r="H41" s="26"/>
      <c r="I41" s="26"/>
      <c r="J41" s="26"/>
      <c r="K41" s="26"/>
      <c r="L41" s="86">
        <f t="shared" si="12"/>
      </c>
    </row>
    <row r="42" spans="1:12" ht="12.75">
      <c r="A42" s="109" t="s">
        <v>167</v>
      </c>
      <c r="B42" s="110"/>
      <c r="C42" s="110"/>
      <c r="D42" s="110"/>
      <c r="E42" s="111"/>
      <c r="F42" s="112" t="s">
        <v>168</v>
      </c>
      <c r="G42" s="22"/>
      <c r="H42" s="22"/>
      <c r="I42" s="22"/>
      <c r="J42" s="22"/>
      <c r="K42" s="22"/>
      <c r="L42" s="86">
        <f t="shared" si="12"/>
      </c>
    </row>
    <row r="43" spans="1:12" ht="12.75">
      <c r="A43" s="106" t="s">
        <v>169</v>
      </c>
      <c r="B43" s="107"/>
      <c r="C43" s="107"/>
      <c r="D43" s="107"/>
      <c r="E43" s="93"/>
      <c r="F43" s="94" t="s">
        <v>170</v>
      </c>
      <c r="G43" s="26"/>
      <c r="H43" s="26"/>
      <c r="I43" s="26"/>
      <c r="J43" s="26"/>
      <c r="K43" s="26"/>
      <c r="L43" s="86">
        <f t="shared" si="12"/>
      </c>
    </row>
    <row r="44" spans="1:12" ht="12.75">
      <c r="A44" s="113" t="s">
        <v>171</v>
      </c>
      <c r="B44" s="114"/>
      <c r="C44" s="114"/>
      <c r="D44" s="114"/>
      <c r="E44" s="93"/>
      <c r="F44" s="94" t="s">
        <v>172</v>
      </c>
      <c r="G44" s="86"/>
      <c r="H44" s="86"/>
      <c r="I44" s="86"/>
      <c r="J44" s="86"/>
      <c r="K44" s="86"/>
      <c r="L44" s="86">
        <f t="shared" si="12"/>
      </c>
    </row>
    <row r="45" spans="1:12" ht="33.75">
      <c r="A45" s="113" t="s">
        <v>173</v>
      </c>
      <c r="B45" s="114"/>
      <c r="C45" s="114"/>
      <c r="D45" s="114"/>
      <c r="E45" s="93"/>
      <c r="F45" s="94" t="s">
        <v>174</v>
      </c>
      <c r="G45" s="26"/>
      <c r="H45" s="26"/>
      <c r="I45" s="26"/>
      <c r="J45" s="26"/>
      <c r="K45" s="26"/>
      <c r="L45" s="86">
        <f t="shared" si="12"/>
      </c>
    </row>
    <row r="46" spans="1:12" ht="33.75">
      <c r="A46" s="106" t="s">
        <v>175</v>
      </c>
      <c r="B46" s="114"/>
      <c r="C46" s="114"/>
      <c r="D46" s="114"/>
      <c r="E46" s="93"/>
      <c r="F46" s="94" t="s">
        <v>176</v>
      </c>
      <c r="G46" s="26"/>
      <c r="H46" s="26"/>
      <c r="I46" s="26"/>
      <c r="J46" s="26"/>
      <c r="K46" s="26"/>
      <c r="L46" s="86">
        <f t="shared" si="12"/>
      </c>
    </row>
    <row r="47" spans="1:12" s="81" customFormat="1" ht="12.75">
      <c r="A47" s="102" t="s">
        <v>177</v>
      </c>
      <c r="B47" s="103"/>
      <c r="C47" s="103"/>
      <c r="D47" s="103"/>
      <c r="E47" s="115"/>
      <c r="F47" s="90" t="s">
        <v>178</v>
      </c>
      <c r="G47" s="105">
        <f aca="true" t="shared" si="13" ref="G47:L47">IF(SUM(G48:G49)=0,"",SUM(G48:G49))</f>
      </c>
      <c r="H47" s="105">
        <f t="shared" si="13"/>
      </c>
      <c r="I47" s="105">
        <f t="shared" si="13"/>
      </c>
      <c r="J47" s="105">
        <f t="shared" si="13"/>
      </c>
      <c r="K47" s="105">
        <f t="shared" si="13"/>
      </c>
      <c r="L47" s="105">
        <f t="shared" si="13"/>
      </c>
    </row>
    <row r="48" spans="1:12" ht="22.5">
      <c r="A48" s="106" t="s">
        <v>181</v>
      </c>
      <c r="B48" s="107"/>
      <c r="C48" s="107"/>
      <c r="D48" s="107"/>
      <c r="E48" s="93"/>
      <c r="F48" s="94" t="s">
        <v>182</v>
      </c>
      <c r="G48" s="26"/>
      <c r="H48" s="26"/>
      <c r="I48" s="26"/>
      <c r="J48" s="26"/>
      <c r="K48" s="26"/>
      <c r="L48" s="86">
        <f>IF((I48-J48)=0,"",(I48-J48))</f>
      </c>
    </row>
    <row r="49" spans="1:12" ht="12.75">
      <c r="A49" s="106" t="s">
        <v>183</v>
      </c>
      <c r="B49" s="107"/>
      <c r="C49" s="107"/>
      <c r="D49" s="107"/>
      <c r="E49" s="93"/>
      <c r="F49" s="94" t="s">
        <v>184</v>
      </c>
      <c r="G49" s="101"/>
      <c r="H49" s="101"/>
      <c r="I49" s="101"/>
      <c r="J49" s="101"/>
      <c r="K49" s="101"/>
      <c r="L49" s="86">
        <f>IF((I49-J49)=0,"",(I49-J49))</f>
      </c>
    </row>
    <row r="50" spans="1:12" s="81" customFormat="1" ht="12.75">
      <c r="A50" s="87" t="s">
        <v>117</v>
      </c>
      <c r="B50" s="88"/>
      <c r="C50" s="88"/>
      <c r="D50" s="88"/>
      <c r="E50" s="89"/>
      <c r="F50" s="90" t="s">
        <v>118</v>
      </c>
      <c r="G50" s="98">
        <f aca="true" t="shared" si="14" ref="G50:L50">IF(SUM(G51:G55)=0,"",SUM(G51:G55))</f>
      </c>
      <c r="H50" s="98">
        <f t="shared" si="14"/>
      </c>
      <c r="I50" s="98">
        <f t="shared" si="14"/>
      </c>
      <c r="J50" s="98">
        <f t="shared" si="14"/>
      </c>
      <c r="K50" s="98">
        <f t="shared" si="14"/>
      </c>
      <c r="L50" s="105">
        <f t="shared" si="14"/>
      </c>
    </row>
    <row r="51" spans="1:12" ht="12.75">
      <c r="A51" s="106" t="s">
        <v>185</v>
      </c>
      <c r="B51" s="107"/>
      <c r="C51" s="107"/>
      <c r="D51" s="107"/>
      <c r="E51" s="100"/>
      <c r="F51" s="94" t="s">
        <v>186</v>
      </c>
      <c r="G51" s="101"/>
      <c r="H51" s="101"/>
      <c r="I51" s="101"/>
      <c r="J51" s="101"/>
      <c r="K51" s="101"/>
      <c r="L51" s="86">
        <f>IF((I51-J51)=0,"",(I51-J51))</f>
      </c>
    </row>
    <row r="52" spans="1:12" ht="12.75">
      <c r="A52" s="106" t="s">
        <v>187</v>
      </c>
      <c r="B52" s="107"/>
      <c r="C52" s="107"/>
      <c r="D52" s="107"/>
      <c r="E52" s="100"/>
      <c r="F52" s="94" t="s">
        <v>188</v>
      </c>
      <c r="G52" s="101"/>
      <c r="H52" s="101"/>
      <c r="I52" s="101"/>
      <c r="J52" s="101"/>
      <c r="K52" s="101"/>
      <c r="L52" s="86">
        <f>IF((I52-J52)=0,"",(I52-J52))</f>
      </c>
    </row>
    <row r="53" spans="1:12" ht="22.5">
      <c r="A53" s="108" t="s">
        <v>189</v>
      </c>
      <c r="B53" s="92"/>
      <c r="C53" s="92"/>
      <c r="D53" s="92"/>
      <c r="E53" s="100"/>
      <c r="F53" s="94" t="s">
        <v>190</v>
      </c>
      <c r="G53" s="101"/>
      <c r="H53" s="101"/>
      <c r="I53" s="101"/>
      <c r="J53" s="101"/>
      <c r="K53" s="101"/>
      <c r="L53" s="86">
        <f>IF((I53-J53)=0,"",(I53-J53))</f>
      </c>
    </row>
    <row r="54" spans="1:12" ht="12.75">
      <c r="A54" s="99" t="s">
        <v>191</v>
      </c>
      <c r="B54" s="92"/>
      <c r="C54" s="92"/>
      <c r="D54" s="92"/>
      <c r="E54" s="100"/>
      <c r="F54" s="94" t="s">
        <v>192</v>
      </c>
      <c r="G54" s="101"/>
      <c r="H54" s="101"/>
      <c r="I54" s="101"/>
      <c r="J54" s="101"/>
      <c r="K54" s="101"/>
      <c r="L54" s="86">
        <f>IF((I54-J54)=0,"",(I54-J54))</f>
      </c>
    </row>
    <row r="55" spans="1:12" ht="12.75">
      <c r="A55" s="99" t="s">
        <v>193</v>
      </c>
      <c r="B55" s="92"/>
      <c r="C55" s="92"/>
      <c r="D55" s="92"/>
      <c r="E55" s="100"/>
      <c r="F55" s="94" t="s">
        <v>194</v>
      </c>
      <c r="G55" s="101"/>
      <c r="H55" s="101"/>
      <c r="I55" s="101"/>
      <c r="J55" s="101"/>
      <c r="K55" s="101"/>
      <c r="L55" s="86">
        <f>IF((I55-J55)=0,"",(I55-J55))</f>
      </c>
    </row>
    <row r="56" spans="1:12" s="119" customFormat="1" ht="45" customHeight="1" hidden="1">
      <c r="A56" s="156" t="s">
        <v>228</v>
      </c>
      <c r="B56" s="167" t="s">
        <v>244</v>
      </c>
      <c r="C56" s="167"/>
      <c r="D56" s="167"/>
      <c r="E56" s="167"/>
      <c r="F56" s="117"/>
      <c r="G56" s="118">
        <f aca="true" t="shared" si="15" ref="G56:L56">IF(SUM(G57,G59)=0,"",SUM(G57,G59))</f>
      </c>
      <c r="H56" s="118">
        <f t="shared" si="15"/>
      </c>
      <c r="I56" s="118">
        <f t="shared" si="15"/>
      </c>
      <c r="J56" s="118">
        <f t="shared" si="15"/>
      </c>
      <c r="K56" s="118">
        <f t="shared" si="15"/>
      </c>
      <c r="L56" s="118">
        <f t="shared" si="15"/>
      </c>
    </row>
    <row r="57" spans="1:12" s="81" customFormat="1" ht="12.75" hidden="1">
      <c r="A57" s="87" t="s">
        <v>147</v>
      </c>
      <c r="B57" s="88"/>
      <c r="C57" s="88"/>
      <c r="D57" s="88"/>
      <c r="E57" s="89"/>
      <c r="F57" s="90"/>
      <c r="G57" s="54">
        <f aca="true" t="shared" si="16" ref="G57:L57">IF(SUM(G58:G58)=0,"",SUM(G58:G58))</f>
      </c>
      <c r="H57" s="54">
        <f t="shared" si="16"/>
      </c>
      <c r="I57" s="54">
        <f t="shared" si="16"/>
      </c>
      <c r="J57" s="54">
        <f t="shared" si="16"/>
      </c>
      <c r="K57" s="54">
        <f t="shared" si="16"/>
      </c>
      <c r="L57" s="54">
        <f t="shared" si="16"/>
      </c>
    </row>
    <row r="58" spans="1:12" ht="12.75" hidden="1">
      <c r="A58" s="120" t="s">
        <v>149</v>
      </c>
      <c r="B58" s="107"/>
      <c r="C58" s="107"/>
      <c r="D58" s="107"/>
      <c r="E58" s="93"/>
      <c r="F58" s="94" t="s">
        <v>150</v>
      </c>
      <c r="G58" s="86"/>
      <c r="H58" s="86"/>
      <c r="I58" s="86"/>
      <c r="J58" s="86"/>
      <c r="K58" s="86"/>
      <c r="L58" s="86">
        <f>IF((I58-J58)=0,"",(I58-J58))</f>
      </c>
    </row>
    <row r="59" spans="1:12" s="81" customFormat="1" ht="12.75" hidden="1">
      <c r="A59" s="87" t="s">
        <v>199</v>
      </c>
      <c r="B59" s="88"/>
      <c r="C59" s="88"/>
      <c r="D59" s="88"/>
      <c r="E59" s="89"/>
      <c r="F59" s="90" t="s">
        <v>202</v>
      </c>
      <c r="G59" s="98">
        <f aca="true" t="shared" si="17" ref="G59:L59">IF(SUM(G60:G61)=0,"",SUM(G60:G61))</f>
      </c>
      <c r="H59" s="98">
        <f t="shared" si="17"/>
      </c>
      <c r="I59" s="98">
        <f t="shared" si="17"/>
      </c>
      <c r="J59" s="98">
        <f t="shared" si="17"/>
      </c>
      <c r="K59" s="98">
        <f t="shared" si="17"/>
      </c>
      <c r="L59" s="98">
        <f t="shared" si="17"/>
      </c>
    </row>
    <row r="60" spans="1:12" ht="12.75" hidden="1">
      <c r="A60" s="120" t="s">
        <v>203</v>
      </c>
      <c r="B60" s="107"/>
      <c r="C60" s="107"/>
      <c r="D60" s="107"/>
      <c r="E60" s="93"/>
      <c r="F60" s="94" t="s">
        <v>204</v>
      </c>
      <c r="G60" s="101"/>
      <c r="H60" s="101"/>
      <c r="I60" s="101"/>
      <c r="J60" s="101"/>
      <c r="K60" s="101"/>
      <c r="L60" s="86">
        <f>IF((I60-J60)=0,"",(I60-J60))</f>
      </c>
    </row>
    <row r="61" spans="1:12" ht="12.75" hidden="1">
      <c r="A61" s="120" t="s">
        <v>200</v>
      </c>
      <c r="B61" s="107"/>
      <c r="C61" s="107"/>
      <c r="D61" s="107"/>
      <c r="E61" s="93"/>
      <c r="F61" s="94" t="s">
        <v>201</v>
      </c>
      <c r="G61" s="101"/>
      <c r="H61" s="101"/>
      <c r="I61" s="101"/>
      <c r="J61" s="101"/>
      <c r="K61" s="101"/>
      <c r="L61" s="86">
        <f>IF((I61-J61)=0,"",(I61-J61))</f>
      </c>
    </row>
    <row r="62" spans="1:12" s="119" customFormat="1" ht="59.25" customHeight="1" hidden="1">
      <c r="A62" s="156" t="s">
        <v>229</v>
      </c>
      <c r="B62" s="167" t="s">
        <v>236</v>
      </c>
      <c r="C62" s="167"/>
      <c r="D62" s="167"/>
      <c r="E62" s="167"/>
      <c r="F62" s="117"/>
      <c r="G62" s="118">
        <f aca="true" t="shared" si="18" ref="G62:L62">IF(SUM(G63)=0,"",SUM(G63))</f>
      </c>
      <c r="H62" s="118">
        <f t="shared" si="18"/>
      </c>
      <c r="I62" s="118">
        <f t="shared" si="18"/>
      </c>
      <c r="J62" s="118">
        <f t="shared" si="18"/>
      </c>
      <c r="K62" s="118">
        <f t="shared" si="18"/>
      </c>
      <c r="L62" s="118">
        <f t="shared" si="18"/>
      </c>
    </row>
    <row r="63" spans="1:12" s="81" customFormat="1" ht="12.75" hidden="1">
      <c r="A63" s="87" t="s">
        <v>117</v>
      </c>
      <c r="B63" s="88"/>
      <c r="C63" s="88"/>
      <c r="D63" s="88"/>
      <c r="E63" s="89"/>
      <c r="F63" s="90" t="s">
        <v>118</v>
      </c>
      <c r="G63" s="98">
        <f aca="true" t="shared" si="19" ref="G63:L63">IF(SUM(G64:G64)=0,"",SUM(G64:G64))</f>
      </c>
      <c r="H63" s="98">
        <f t="shared" si="19"/>
      </c>
      <c r="I63" s="98">
        <f t="shared" si="19"/>
      </c>
      <c r="J63" s="98">
        <f t="shared" si="19"/>
      </c>
      <c r="K63" s="98">
        <f t="shared" si="19"/>
      </c>
      <c r="L63" s="98">
        <f t="shared" si="19"/>
      </c>
    </row>
    <row r="64" spans="1:12" ht="12.75" hidden="1">
      <c r="A64" s="120" t="s">
        <v>187</v>
      </c>
      <c r="B64" s="107"/>
      <c r="C64" s="107"/>
      <c r="D64" s="107"/>
      <c r="E64" s="100"/>
      <c r="F64" s="94" t="s">
        <v>188</v>
      </c>
      <c r="G64" s="101"/>
      <c r="H64" s="101"/>
      <c r="I64" s="101"/>
      <c r="J64" s="101"/>
      <c r="K64" s="101"/>
      <c r="L64" s="86">
        <f>IF((I64-J64)=0,"",(I64-J64))</f>
      </c>
    </row>
    <row r="65" spans="1:12" s="119" customFormat="1" ht="59.25" customHeight="1">
      <c r="A65" s="156" t="s">
        <v>230</v>
      </c>
      <c r="B65" s="167" t="s">
        <v>245</v>
      </c>
      <c r="C65" s="167"/>
      <c r="D65" s="167"/>
      <c r="E65" s="167"/>
      <c r="F65" s="117"/>
      <c r="G65" s="118">
        <f aca="true" t="shared" si="20" ref="G65:L65">IF(SUM(G66)=0,"",SUM(G66))</f>
      </c>
      <c r="H65" s="118">
        <f t="shared" si="20"/>
      </c>
      <c r="I65" s="118">
        <f t="shared" si="20"/>
      </c>
      <c r="J65" s="118">
        <f t="shared" si="20"/>
      </c>
      <c r="K65" s="118">
        <f t="shared" si="20"/>
      </c>
      <c r="L65" s="118">
        <f t="shared" si="20"/>
      </c>
    </row>
    <row r="66" spans="1:12" s="81" customFormat="1" ht="12.75">
      <c r="A66" s="87" t="s">
        <v>117</v>
      </c>
      <c r="B66" s="88"/>
      <c r="C66" s="88"/>
      <c r="D66" s="88"/>
      <c r="E66" s="89"/>
      <c r="F66" s="90" t="s">
        <v>118</v>
      </c>
      <c r="G66" s="98">
        <f aca="true" t="shared" si="21" ref="G66:L66">IF(SUM(G67:G67)=0,"",SUM(G67:G67))</f>
      </c>
      <c r="H66" s="98">
        <f t="shared" si="21"/>
      </c>
      <c r="I66" s="98">
        <f t="shared" si="21"/>
      </c>
      <c r="J66" s="98">
        <f t="shared" si="21"/>
      </c>
      <c r="K66" s="98">
        <f t="shared" si="21"/>
      </c>
      <c r="L66" s="98">
        <f t="shared" si="21"/>
      </c>
    </row>
    <row r="67" spans="1:12" ht="12.75">
      <c r="A67" s="120" t="s">
        <v>187</v>
      </c>
      <c r="B67" s="107"/>
      <c r="C67" s="107"/>
      <c r="D67" s="107"/>
      <c r="E67" s="100"/>
      <c r="F67" s="94" t="s">
        <v>188</v>
      </c>
      <c r="G67" s="101"/>
      <c r="H67" s="101"/>
      <c r="I67" s="101"/>
      <c r="J67" s="101"/>
      <c r="K67" s="101"/>
      <c r="L67" s="86">
        <f>IF((I67-J67)=0,"",(I67-J67))</f>
      </c>
    </row>
    <row r="68" spans="1:12" s="81" customFormat="1" ht="15" hidden="1">
      <c r="A68" s="77" t="s">
        <v>105</v>
      </c>
      <c r="B68" s="78"/>
      <c r="C68" s="78"/>
      <c r="D68" s="78"/>
      <c r="E68" s="79" t="s">
        <v>195</v>
      </c>
      <c r="F68" s="80"/>
      <c r="G68" s="54">
        <f aca="true" t="shared" si="22" ref="G68:L68">IF(SUM(G69,G78,G81,G90,G96,G102,G109,G112,G115,G118,G122,G75,G72)=0,"",SUM(G69,G78,G81,G90,G96,G102,G109,G112,G115,G118,G72,G122,G75))</f>
      </c>
      <c r="H68" s="54">
        <f t="shared" si="22"/>
      </c>
      <c r="I68" s="54">
        <f t="shared" si="22"/>
      </c>
      <c r="J68" s="54">
        <f t="shared" si="22"/>
      </c>
      <c r="K68" s="54">
        <f t="shared" si="22"/>
      </c>
      <c r="L68" s="54">
        <f t="shared" si="22"/>
      </c>
    </row>
    <row r="69" spans="1:12" s="119" customFormat="1" ht="33" customHeight="1" hidden="1">
      <c r="A69" s="116" t="s">
        <v>196</v>
      </c>
      <c r="B69" s="173"/>
      <c r="C69" s="174"/>
      <c r="D69" s="174"/>
      <c r="E69" s="175"/>
      <c r="F69" s="118"/>
      <c r="G69" s="118">
        <f aca="true" t="shared" si="23" ref="G69:L69">IF(SUM(G70,G71)=0,"",SUM(G70,G71))</f>
      </c>
      <c r="H69" s="118">
        <f t="shared" si="23"/>
      </c>
      <c r="I69" s="118">
        <f t="shared" si="23"/>
      </c>
      <c r="J69" s="118">
        <f t="shared" si="23"/>
      </c>
      <c r="K69" s="118">
        <f t="shared" si="23"/>
      </c>
      <c r="L69" s="118">
        <f t="shared" si="23"/>
      </c>
    </row>
    <row r="70" spans="1:12" ht="12.75" hidden="1">
      <c r="A70" s="82" t="s">
        <v>107</v>
      </c>
      <c r="B70" s="83"/>
      <c r="C70" s="83"/>
      <c r="D70" s="83"/>
      <c r="E70" s="84"/>
      <c r="F70" s="85" t="s">
        <v>108</v>
      </c>
      <c r="G70" s="86"/>
      <c r="H70" s="86"/>
      <c r="I70" s="86"/>
      <c r="J70" s="86"/>
      <c r="K70" s="86"/>
      <c r="L70" s="86"/>
    </row>
    <row r="71" spans="1:12" ht="12.75" hidden="1">
      <c r="A71" s="95" t="s">
        <v>115</v>
      </c>
      <c r="B71" s="96"/>
      <c r="C71" s="96"/>
      <c r="D71" s="96"/>
      <c r="E71" s="97"/>
      <c r="F71" s="85" t="s">
        <v>116</v>
      </c>
      <c r="G71" s="26"/>
      <c r="H71" s="26"/>
      <c r="I71" s="26"/>
      <c r="J71" s="26"/>
      <c r="K71" s="26"/>
      <c r="L71" s="26"/>
    </row>
    <row r="72" spans="1:12" s="119" customFormat="1" ht="56.25" customHeight="1" hidden="1">
      <c r="A72" s="116" t="s">
        <v>207</v>
      </c>
      <c r="B72" s="167" t="s">
        <v>208</v>
      </c>
      <c r="C72" s="167"/>
      <c r="D72" s="167"/>
      <c r="E72" s="167"/>
      <c r="F72" s="133"/>
      <c r="G72" s="118">
        <f aca="true" t="shared" si="24" ref="G72:L72">IF(SUM(G73)=0,"",SUM(G73))</f>
      </c>
      <c r="H72" s="118">
        <f t="shared" si="24"/>
      </c>
      <c r="I72" s="118">
        <f t="shared" si="24"/>
      </c>
      <c r="J72" s="118">
        <f t="shared" si="24"/>
      </c>
      <c r="K72" s="118">
        <f t="shared" si="24"/>
      </c>
      <c r="L72" s="118">
        <f t="shared" si="24"/>
      </c>
    </row>
    <row r="73" spans="1:12" s="81" customFormat="1" ht="12.75" hidden="1">
      <c r="A73" s="102" t="s">
        <v>177</v>
      </c>
      <c r="B73" s="88"/>
      <c r="C73" s="88"/>
      <c r="D73" s="88"/>
      <c r="E73" s="89"/>
      <c r="F73" s="90" t="s">
        <v>178</v>
      </c>
      <c r="G73" s="98">
        <f aca="true" t="shared" si="25" ref="G73:L73">IF(SUM(G74:G74)=0,"",SUM(G74:G74))</f>
      </c>
      <c r="H73" s="98">
        <f t="shared" si="25"/>
      </c>
      <c r="I73" s="98">
        <f t="shared" si="25"/>
      </c>
      <c r="J73" s="98">
        <f t="shared" si="25"/>
      </c>
      <c r="K73" s="98">
        <f t="shared" si="25"/>
      </c>
      <c r="L73" s="98">
        <f t="shared" si="25"/>
      </c>
    </row>
    <row r="74" spans="1:12" ht="25.5" hidden="1">
      <c r="A74" s="120" t="s">
        <v>181</v>
      </c>
      <c r="B74" s="107"/>
      <c r="C74" s="107"/>
      <c r="D74" s="107"/>
      <c r="E74" s="93"/>
      <c r="F74" s="94" t="s">
        <v>182</v>
      </c>
      <c r="G74" s="26"/>
      <c r="H74" s="26"/>
      <c r="I74" s="26"/>
      <c r="J74" s="26"/>
      <c r="K74" s="26"/>
      <c r="L74" s="26"/>
    </row>
    <row r="75" spans="1:12" s="119" customFormat="1" ht="15" customHeight="1" hidden="1">
      <c r="A75" s="116" t="s">
        <v>210</v>
      </c>
      <c r="B75" s="167" t="s">
        <v>209</v>
      </c>
      <c r="C75" s="167"/>
      <c r="D75" s="167"/>
      <c r="E75" s="167"/>
      <c r="F75" s="133"/>
      <c r="G75" s="118">
        <f aca="true" t="shared" si="26" ref="G75:L75">IF(SUM(G76)=0,"",SUM(G76))</f>
      </c>
      <c r="H75" s="118">
        <f t="shared" si="26"/>
      </c>
      <c r="I75" s="118">
        <f t="shared" si="26"/>
      </c>
      <c r="J75" s="118">
        <f t="shared" si="26"/>
      </c>
      <c r="K75" s="118">
        <f t="shared" si="26"/>
      </c>
      <c r="L75" s="118">
        <f t="shared" si="26"/>
      </c>
    </row>
    <row r="76" spans="1:12" s="81" customFormat="1" ht="12.75" hidden="1">
      <c r="A76" s="87" t="s">
        <v>117</v>
      </c>
      <c r="B76" s="88"/>
      <c r="C76" s="88"/>
      <c r="D76" s="88"/>
      <c r="E76" s="89"/>
      <c r="F76" s="90" t="s">
        <v>118</v>
      </c>
      <c r="G76" s="98">
        <f aca="true" t="shared" si="27" ref="G76:L76">IF(SUM(G77:G77)=0,"",SUM(G77:G77))</f>
      </c>
      <c r="H76" s="98">
        <f t="shared" si="27"/>
      </c>
      <c r="I76" s="98">
        <f t="shared" si="27"/>
      </c>
      <c r="J76" s="98">
        <f t="shared" si="27"/>
      </c>
      <c r="K76" s="98">
        <f t="shared" si="27"/>
      </c>
      <c r="L76" s="98">
        <f t="shared" si="27"/>
      </c>
    </row>
    <row r="77" spans="1:12" ht="12.75" hidden="1">
      <c r="A77" s="120" t="s">
        <v>187</v>
      </c>
      <c r="B77" s="107"/>
      <c r="C77" s="107"/>
      <c r="D77" s="107"/>
      <c r="E77" s="100"/>
      <c r="F77" s="94" t="s">
        <v>188</v>
      </c>
      <c r="G77" s="101"/>
      <c r="H77" s="101"/>
      <c r="I77" s="101"/>
      <c r="J77" s="101"/>
      <c r="K77" s="101"/>
      <c r="L77" s="101"/>
    </row>
    <row r="78" spans="1:12" s="119" customFormat="1" ht="43.5" customHeight="1" hidden="1">
      <c r="A78" s="134"/>
      <c r="B78" s="169"/>
      <c r="C78" s="170"/>
      <c r="D78" s="170"/>
      <c r="E78" s="171"/>
      <c r="F78" s="133"/>
      <c r="G78" s="118">
        <f aca="true" t="shared" si="28" ref="G78:L78">IF(SUM(G79)=0,"",SUM(G79))</f>
      </c>
      <c r="H78" s="118">
        <f t="shared" si="28"/>
      </c>
      <c r="I78" s="118">
        <f t="shared" si="28"/>
      </c>
      <c r="J78" s="118">
        <f t="shared" si="28"/>
      </c>
      <c r="K78" s="118">
        <f t="shared" si="28"/>
      </c>
      <c r="L78" s="118">
        <f t="shared" si="28"/>
      </c>
    </row>
    <row r="79" spans="1:12" s="81" customFormat="1" ht="12.75" hidden="1">
      <c r="A79" s="135"/>
      <c r="B79" s="136"/>
      <c r="C79" s="136"/>
      <c r="D79" s="136"/>
      <c r="E79" s="137"/>
      <c r="F79" s="138" t="s">
        <v>118</v>
      </c>
      <c r="G79" s="98">
        <f aca="true" t="shared" si="29" ref="G79:L79">IF(SUM(G80:G80)=0,"",SUM(G80:G80))</f>
      </c>
      <c r="H79" s="98">
        <f t="shared" si="29"/>
      </c>
      <c r="I79" s="98">
        <f t="shared" si="29"/>
      </c>
      <c r="J79" s="98">
        <f t="shared" si="29"/>
      </c>
      <c r="K79" s="98">
        <f t="shared" si="29"/>
      </c>
      <c r="L79" s="98">
        <f t="shared" si="29"/>
      </c>
    </row>
    <row r="80" spans="1:12" ht="12.75" hidden="1">
      <c r="A80" s="139"/>
      <c r="B80" s="140"/>
      <c r="C80" s="140"/>
      <c r="D80" s="140"/>
      <c r="E80" s="141"/>
      <c r="F80" s="142" t="s">
        <v>188</v>
      </c>
      <c r="G80" s="101"/>
      <c r="H80" s="101"/>
      <c r="I80" s="101"/>
      <c r="J80" s="101"/>
      <c r="K80" s="101"/>
      <c r="L80" s="101"/>
    </row>
    <row r="81" spans="1:12" s="119" customFormat="1" ht="60" customHeight="1" hidden="1">
      <c r="A81" s="157" t="s">
        <v>211</v>
      </c>
      <c r="B81" s="167" t="s">
        <v>212</v>
      </c>
      <c r="C81" s="167"/>
      <c r="D81" s="167"/>
      <c r="E81" s="167"/>
      <c r="F81" s="117"/>
      <c r="G81" s="118">
        <f aca="true" t="shared" si="30" ref="G81:L81">IF(SUM(G82,G85,G88)=0,"",SUM(G82,G85,G88))</f>
      </c>
      <c r="H81" s="118">
        <f t="shared" si="30"/>
      </c>
      <c r="I81" s="118">
        <f t="shared" si="30"/>
      </c>
      <c r="J81" s="118">
        <f t="shared" si="30"/>
      </c>
      <c r="K81" s="118">
        <f t="shared" si="30"/>
      </c>
      <c r="L81" s="118">
        <f t="shared" si="30"/>
      </c>
    </row>
    <row r="82" spans="1:12" s="81" customFormat="1" ht="12.75" hidden="1">
      <c r="A82" s="87" t="s">
        <v>147</v>
      </c>
      <c r="B82" s="88"/>
      <c r="C82" s="88"/>
      <c r="D82" s="88"/>
      <c r="E82" s="89"/>
      <c r="F82" s="90"/>
      <c r="G82" s="54">
        <f aca="true" t="shared" si="31" ref="G82:L82">IF(SUM(G83:G84)=0,"",SUM(G83:G84))</f>
      </c>
      <c r="H82" s="54">
        <f t="shared" si="31"/>
      </c>
      <c r="I82" s="54">
        <f t="shared" si="31"/>
      </c>
      <c r="J82" s="54">
        <f t="shared" si="31"/>
      </c>
      <c r="K82" s="54">
        <f t="shared" si="31"/>
      </c>
      <c r="L82" s="54">
        <f t="shared" si="31"/>
      </c>
    </row>
    <row r="83" spans="1:12" ht="12.75" hidden="1">
      <c r="A83" s="120" t="s">
        <v>149</v>
      </c>
      <c r="B83" s="107"/>
      <c r="C83" s="107"/>
      <c r="D83" s="107"/>
      <c r="E83" s="93"/>
      <c r="F83" s="94" t="s">
        <v>150</v>
      </c>
      <c r="G83" s="86"/>
      <c r="H83" s="86"/>
      <c r="I83" s="86"/>
      <c r="J83" s="86"/>
      <c r="K83" s="86"/>
      <c r="L83" s="86">
        <f>IF((I83-J83)=0,"",(I83-J83))</f>
      </c>
    </row>
    <row r="84" spans="1:12" ht="12.75" hidden="1">
      <c r="A84" s="120" t="s">
        <v>153</v>
      </c>
      <c r="B84" s="107"/>
      <c r="C84" s="107"/>
      <c r="D84" s="107"/>
      <c r="E84" s="93"/>
      <c r="F84" s="94" t="s">
        <v>154</v>
      </c>
      <c r="G84" s="26"/>
      <c r="H84" s="26"/>
      <c r="I84" s="26"/>
      <c r="J84" s="26"/>
      <c r="K84" s="26"/>
      <c r="L84" s="86">
        <f>IF((I84-J84)=0,"",(I84-J84))</f>
      </c>
    </row>
    <row r="85" spans="1:12" s="81" customFormat="1" ht="12.75" hidden="1">
      <c r="A85" s="122" t="s">
        <v>155</v>
      </c>
      <c r="B85" s="123"/>
      <c r="C85" s="123"/>
      <c r="D85" s="123"/>
      <c r="E85" s="124"/>
      <c r="F85" s="125"/>
      <c r="G85" s="126">
        <f aca="true" t="shared" si="32" ref="G85:L85">IF(SUM(G86:G87)=0,"",SUM(G86:G87))</f>
      </c>
      <c r="H85" s="126">
        <f t="shared" si="32"/>
      </c>
      <c r="I85" s="126">
        <f t="shared" si="32"/>
      </c>
      <c r="J85" s="126">
        <f t="shared" si="32"/>
      </c>
      <c r="K85" s="126">
        <f t="shared" si="32"/>
      </c>
      <c r="L85" s="126">
        <f t="shared" si="32"/>
      </c>
    </row>
    <row r="86" spans="1:12" ht="12.75" hidden="1">
      <c r="A86" s="120" t="s">
        <v>157</v>
      </c>
      <c r="B86" s="107"/>
      <c r="C86" s="107"/>
      <c r="D86" s="107"/>
      <c r="E86" s="93"/>
      <c r="F86" s="94" t="s">
        <v>158</v>
      </c>
      <c r="G86" s="26"/>
      <c r="H86" s="26"/>
      <c r="I86" s="26"/>
      <c r="J86" s="26"/>
      <c r="K86" s="26"/>
      <c r="L86" s="86">
        <f>IF((I86-J86)=0,"",(I86-J86))</f>
      </c>
    </row>
    <row r="87" spans="1:12" ht="12.75" hidden="1">
      <c r="A87" s="120" t="s">
        <v>197</v>
      </c>
      <c r="B87" s="107"/>
      <c r="C87" s="107"/>
      <c r="D87" s="107"/>
      <c r="E87" s="93"/>
      <c r="F87" s="94" t="s">
        <v>198</v>
      </c>
      <c r="G87" s="26"/>
      <c r="H87" s="26"/>
      <c r="I87" s="26"/>
      <c r="J87" s="26"/>
      <c r="K87" s="26"/>
      <c r="L87" s="86">
        <f>IF((I87-J87)=0,"",(I87-J87))</f>
      </c>
    </row>
    <row r="88" spans="1:12" s="81" customFormat="1" ht="12.75" hidden="1">
      <c r="A88" s="122" t="s">
        <v>199</v>
      </c>
      <c r="B88" s="123"/>
      <c r="C88" s="123"/>
      <c r="D88" s="123"/>
      <c r="E88" s="124"/>
      <c r="F88" s="125"/>
      <c r="G88" s="126">
        <f aca="true" t="shared" si="33" ref="G88:L88">IF(SUM(G89)=0,"",SUM(G89))</f>
      </c>
      <c r="H88" s="126">
        <f t="shared" si="33"/>
      </c>
      <c r="I88" s="126">
        <f t="shared" si="33"/>
      </c>
      <c r="J88" s="126">
        <f t="shared" si="33"/>
      </c>
      <c r="K88" s="126">
        <f t="shared" si="33"/>
      </c>
      <c r="L88" s="126">
        <f t="shared" si="33"/>
      </c>
    </row>
    <row r="89" spans="1:12" ht="12.75" hidden="1">
      <c r="A89" s="120" t="s">
        <v>200</v>
      </c>
      <c r="B89" s="107"/>
      <c r="C89" s="107"/>
      <c r="D89" s="107"/>
      <c r="E89" s="93"/>
      <c r="F89" s="94" t="s">
        <v>201</v>
      </c>
      <c r="G89" s="101"/>
      <c r="H89" s="101"/>
      <c r="I89" s="101"/>
      <c r="J89" s="101"/>
      <c r="K89" s="101"/>
      <c r="L89" s="86">
        <f>IF((I89-J89)=0,"",(I89-J89))</f>
      </c>
    </row>
    <row r="90" spans="1:12" s="119" customFormat="1" ht="48" hidden="1">
      <c r="A90" s="156" t="s">
        <v>232</v>
      </c>
      <c r="B90" s="167" t="s">
        <v>233</v>
      </c>
      <c r="C90" s="167"/>
      <c r="D90" s="167"/>
      <c r="E90" s="167"/>
      <c r="F90" s="117"/>
      <c r="G90" s="54">
        <f aca="true" t="shared" si="34" ref="G90:L90">IF(SUM(G91,G94)=0,"",SUM(G91,G94))</f>
      </c>
      <c r="H90" s="54">
        <f t="shared" si="34"/>
      </c>
      <c r="I90" s="54">
        <f t="shared" si="34"/>
      </c>
      <c r="J90" s="54">
        <f t="shared" si="34"/>
      </c>
      <c r="K90" s="54">
        <f t="shared" si="34"/>
      </c>
      <c r="L90" s="54">
        <f t="shared" si="34"/>
      </c>
    </row>
    <row r="91" spans="1:12" s="81" customFormat="1" ht="12.75" hidden="1">
      <c r="A91" s="87" t="s">
        <v>147</v>
      </c>
      <c r="B91" s="88"/>
      <c r="C91" s="88"/>
      <c r="D91" s="88"/>
      <c r="E91" s="89"/>
      <c r="F91" s="90" t="s">
        <v>148</v>
      </c>
      <c r="G91" s="54">
        <f aca="true" t="shared" si="35" ref="G91:L91">IF(SUM(G92:G93)=0,"",SUM(G92:G93))</f>
      </c>
      <c r="H91" s="54">
        <f t="shared" si="35"/>
      </c>
      <c r="I91" s="54">
        <f t="shared" si="35"/>
      </c>
      <c r="J91" s="54">
        <f t="shared" si="35"/>
      </c>
      <c r="K91" s="54">
        <f t="shared" si="35"/>
      </c>
      <c r="L91" s="54">
        <f t="shared" si="35"/>
      </c>
    </row>
    <row r="92" spans="1:12" s="155" customFormat="1" ht="12.75" hidden="1">
      <c r="A92" s="150" t="s">
        <v>149</v>
      </c>
      <c r="B92" s="151"/>
      <c r="C92" s="151"/>
      <c r="D92" s="151"/>
      <c r="E92" s="152"/>
      <c r="F92" s="153" t="s">
        <v>150</v>
      </c>
      <c r="G92" s="154"/>
      <c r="H92" s="154"/>
      <c r="I92" s="154"/>
      <c r="J92" s="154"/>
      <c r="K92" s="154"/>
      <c r="L92" s="86">
        <f>IF((I92-J92)=0,"",(I92-J92))</f>
      </c>
    </row>
    <row r="93" spans="1:12" ht="12.75" hidden="1">
      <c r="A93" s="120" t="s">
        <v>153</v>
      </c>
      <c r="B93" s="107"/>
      <c r="C93" s="107"/>
      <c r="D93" s="107"/>
      <c r="E93" s="93"/>
      <c r="F93" s="94" t="s">
        <v>154</v>
      </c>
      <c r="G93" s="26"/>
      <c r="H93" s="26"/>
      <c r="I93" s="26"/>
      <c r="J93" s="26"/>
      <c r="K93" s="26"/>
      <c r="L93" s="86">
        <f>IF((I93-J93)=0,"",(I93-J93))</f>
      </c>
    </row>
    <row r="94" spans="1:12" s="81" customFormat="1" ht="12.75" hidden="1">
      <c r="A94" s="122" t="s">
        <v>155</v>
      </c>
      <c r="B94" s="123"/>
      <c r="C94" s="123"/>
      <c r="D94" s="123"/>
      <c r="E94" s="124"/>
      <c r="F94" s="125" t="s">
        <v>156</v>
      </c>
      <c r="G94" s="126">
        <f aca="true" t="shared" si="36" ref="G94:L94">IF(SUM(G95)=0,"",SUM(G95))</f>
      </c>
      <c r="H94" s="126">
        <f t="shared" si="36"/>
      </c>
      <c r="I94" s="126">
        <f t="shared" si="36"/>
      </c>
      <c r="J94" s="126">
        <f t="shared" si="36"/>
      </c>
      <c r="K94" s="126">
        <f t="shared" si="36"/>
      </c>
      <c r="L94" s="126">
        <f t="shared" si="36"/>
      </c>
    </row>
    <row r="95" spans="1:12" ht="24" customHeight="1" hidden="1">
      <c r="A95" s="120" t="s">
        <v>175</v>
      </c>
      <c r="B95" s="107"/>
      <c r="C95" s="107"/>
      <c r="D95" s="107"/>
      <c r="E95" s="93"/>
      <c r="F95" s="94" t="s">
        <v>176</v>
      </c>
      <c r="G95" s="26"/>
      <c r="H95" s="26"/>
      <c r="I95" s="26"/>
      <c r="J95" s="26"/>
      <c r="K95" s="26"/>
      <c r="L95" s="86">
        <f>IF((I95-J95)=0,"",(I95-J95))</f>
      </c>
    </row>
    <row r="96" spans="1:12" s="119" customFormat="1" ht="37.5" customHeight="1" hidden="1">
      <c r="A96" s="116" t="s">
        <v>213</v>
      </c>
      <c r="B96" s="167" t="s">
        <v>214</v>
      </c>
      <c r="C96" s="167"/>
      <c r="D96" s="167"/>
      <c r="E96" s="167"/>
      <c r="F96" s="133"/>
      <c r="G96" s="118">
        <f aca="true" t="shared" si="37" ref="G96:L96">IF(SUM(G97,G99)=0,"",SUM(G97,G99))</f>
      </c>
      <c r="H96" s="118">
        <f t="shared" si="37"/>
      </c>
      <c r="I96" s="118">
        <f t="shared" si="37"/>
      </c>
      <c r="J96" s="118">
        <f t="shared" si="37"/>
      </c>
      <c r="K96" s="118">
        <f t="shared" si="37"/>
      </c>
      <c r="L96" s="118">
        <f t="shared" si="37"/>
      </c>
    </row>
    <row r="97" spans="1:12" s="81" customFormat="1" ht="12.75" hidden="1">
      <c r="A97" s="87" t="s">
        <v>127</v>
      </c>
      <c r="B97" s="88"/>
      <c r="C97" s="88"/>
      <c r="D97" s="88"/>
      <c r="E97" s="89"/>
      <c r="F97" s="90"/>
      <c r="G97" s="54">
        <f aca="true" t="shared" si="38" ref="G97:L97">IF(SUM(G98)=0,"",SUM(G98))</f>
      </c>
      <c r="H97" s="54">
        <f t="shared" si="38"/>
      </c>
      <c r="I97" s="54">
        <f t="shared" si="38"/>
      </c>
      <c r="J97" s="54">
        <f t="shared" si="38"/>
      </c>
      <c r="K97" s="54">
        <f t="shared" si="38"/>
      </c>
      <c r="L97" s="54">
        <f t="shared" si="38"/>
      </c>
    </row>
    <row r="98" spans="1:12" ht="12.75" hidden="1">
      <c r="A98" s="127" t="s">
        <v>131</v>
      </c>
      <c r="B98" s="92"/>
      <c r="C98" s="92"/>
      <c r="D98" s="92"/>
      <c r="E98" s="84"/>
      <c r="F98" s="94" t="s">
        <v>132</v>
      </c>
      <c r="G98" s="86"/>
      <c r="H98" s="86"/>
      <c r="I98" s="86"/>
      <c r="J98" s="86"/>
      <c r="K98" s="86"/>
      <c r="L98" s="86"/>
    </row>
    <row r="99" spans="1:12" s="81" customFormat="1" ht="12.75" hidden="1">
      <c r="A99" s="122" t="s">
        <v>177</v>
      </c>
      <c r="B99" s="123"/>
      <c r="C99" s="123"/>
      <c r="D99" s="123"/>
      <c r="E99" s="89"/>
      <c r="F99" s="125"/>
      <c r="G99" s="128">
        <f aca="true" t="shared" si="39" ref="G99:L99">IF(SUM(G100:G101)=0,"",SUM(G100:G101))</f>
      </c>
      <c r="H99" s="128">
        <f t="shared" si="39"/>
      </c>
      <c r="I99" s="128">
        <f t="shared" si="39"/>
      </c>
      <c r="J99" s="128">
        <f t="shared" si="39"/>
      </c>
      <c r="K99" s="128">
        <f t="shared" si="39"/>
      </c>
      <c r="L99" s="128">
        <f t="shared" si="39"/>
      </c>
    </row>
    <row r="100" spans="1:12" ht="12.75" hidden="1">
      <c r="A100" s="120" t="s">
        <v>179</v>
      </c>
      <c r="B100" s="107"/>
      <c r="C100" s="107"/>
      <c r="D100" s="107"/>
      <c r="E100" s="93"/>
      <c r="F100" s="94" t="s">
        <v>180</v>
      </c>
      <c r="G100" s="26"/>
      <c r="H100" s="26"/>
      <c r="I100" s="26"/>
      <c r="J100" s="26"/>
      <c r="K100" s="26"/>
      <c r="L100" s="26"/>
    </row>
    <row r="101" spans="1:12" ht="12.75" hidden="1">
      <c r="A101" s="120" t="s">
        <v>183</v>
      </c>
      <c r="B101" s="107"/>
      <c r="C101" s="107"/>
      <c r="D101" s="107"/>
      <c r="E101" s="93"/>
      <c r="F101" s="94" t="s">
        <v>184</v>
      </c>
      <c r="G101" s="101"/>
      <c r="H101" s="101"/>
      <c r="I101" s="101"/>
      <c r="J101" s="101"/>
      <c r="K101" s="101"/>
      <c r="L101" s="101"/>
    </row>
    <row r="102" spans="1:12" s="119" customFormat="1" ht="44.25" customHeight="1" hidden="1">
      <c r="A102" s="121" t="s">
        <v>215</v>
      </c>
      <c r="B102" s="167" t="s">
        <v>216</v>
      </c>
      <c r="C102" s="167"/>
      <c r="D102" s="167"/>
      <c r="E102" s="167"/>
      <c r="F102" s="133"/>
      <c r="G102" s="118">
        <f aca="true" t="shared" si="40" ref="G102:L102">IF(SUM(G103,G105,G107)=0,"",SUM(G103,G105,G107))</f>
      </c>
      <c r="H102" s="118">
        <f t="shared" si="40"/>
      </c>
      <c r="I102" s="118">
        <f t="shared" si="40"/>
      </c>
      <c r="J102" s="118">
        <f t="shared" si="40"/>
      </c>
      <c r="K102" s="118">
        <f t="shared" si="40"/>
      </c>
      <c r="L102" s="118">
        <f t="shared" si="40"/>
      </c>
    </row>
    <row r="103" spans="1:12" s="81" customFormat="1" ht="12.75" hidden="1">
      <c r="A103" s="87" t="s">
        <v>127</v>
      </c>
      <c r="B103" s="88"/>
      <c r="C103" s="88"/>
      <c r="D103" s="88"/>
      <c r="E103" s="89"/>
      <c r="F103" s="90"/>
      <c r="G103" s="126">
        <f aca="true" t="shared" si="41" ref="G103:L103">IF(SUM(G104)=0,"",SUM(G104))</f>
      </c>
      <c r="H103" s="126">
        <f t="shared" si="41"/>
      </c>
      <c r="I103" s="126">
        <f t="shared" si="41"/>
      </c>
      <c r="J103" s="126">
        <f t="shared" si="41"/>
      </c>
      <c r="K103" s="126">
        <f t="shared" si="41"/>
      </c>
      <c r="L103" s="126">
        <f t="shared" si="41"/>
      </c>
    </row>
    <row r="104" spans="1:12" ht="12.75" hidden="1">
      <c r="A104" s="127" t="s">
        <v>129</v>
      </c>
      <c r="B104" s="92"/>
      <c r="C104" s="92"/>
      <c r="D104" s="92"/>
      <c r="E104" s="84"/>
      <c r="F104" s="94" t="s">
        <v>130</v>
      </c>
      <c r="G104" s="26"/>
      <c r="H104" s="26"/>
      <c r="I104" s="26"/>
      <c r="J104" s="26"/>
      <c r="K104" s="26"/>
      <c r="L104" s="26"/>
    </row>
    <row r="105" spans="1:12" s="81" customFormat="1" ht="12.75" hidden="1">
      <c r="A105" s="122" t="s">
        <v>177</v>
      </c>
      <c r="B105" s="123"/>
      <c r="C105" s="123"/>
      <c r="D105" s="123"/>
      <c r="E105" s="89"/>
      <c r="F105" s="125"/>
      <c r="G105" s="126">
        <f aca="true" t="shared" si="42" ref="G105:L105">IF(SUM(G106)=0,"",SUM(G106))</f>
      </c>
      <c r="H105" s="126">
        <f t="shared" si="42"/>
      </c>
      <c r="I105" s="126">
        <f t="shared" si="42"/>
      </c>
      <c r="J105" s="126">
        <f t="shared" si="42"/>
      </c>
      <c r="K105" s="126">
        <f t="shared" si="42"/>
      </c>
      <c r="L105" s="126">
        <f t="shared" si="42"/>
      </c>
    </row>
    <row r="106" spans="1:12" ht="12.75" hidden="1">
      <c r="A106" s="120" t="s">
        <v>183</v>
      </c>
      <c r="B106" s="107"/>
      <c r="C106" s="107"/>
      <c r="D106" s="107"/>
      <c r="E106" s="93"/>
      <c r="F106" s="94" t="s">
        <v>184</v>
      </c>
      <c r="G106" s="101"/>
      <c r="H106" s="101"/>
      <c r="I106" s="101"/>
      <c r="J106" s="101"/>
      <c r="K106" s="101"/>
      <c r="L106" s="101"/>
    </row>
    <row r="107" spans="1:12" s="81" customFormat="1" ht="12.75" hidden="1">
      <c r="A107" s="122" t="s">
        <v>117</v>
      </c>
      <c r="B107" s="123"/>
      <c r="C107" s="123"/>
      <c r="D107" s="123"/>
      <c r="E107" s="124"/>
      <c r="F107" s="125"/>
      <c r="G107" s="126">
        <f aca="true" t="shared" si="43" ref="G107:L107">IF(SUM(G108)=0,"",SUM(G108))</f>
      </c>
      <c r="H107" s="126">
        <f t="shared" si="43"/>
      </c>
      <c r="I107" s="126">
        <f t="shared" si="43"/>
      </c>
      <c r="J107" s="126">
        <f t="shared" si="43"/>
      </c>
      <c r="K107" s="126">
        <f t="shared" si="43"/>
      </c>
      <c r="L107" s="126">
        <f t="shared" si="43"/>
      </c>
    </row>
    <row r="108" spans="1:12" ht="12.75" hidden="1">
      <c r="A108" s="129" t="s">
        <v>191</v>
      </c>
      <c r="B108" s="92"/>
      <c r="C108" s="92"/>
      <c r="D108" s="92"/>
      <c r="E108" s="100"/>
      <c r="F108" s="94" t="s">
        <v>192</v>
      </c>
      <c r="G108" s="101"/>
      <c r="H108" s="101"/>
      <c r="I108" s="101"/>
      <c r="J108" s="101"/>
      <c r="K108" s="101"/>
      <c r="L108" s="101"/>
    </row>
    <row r="109" spans="1:12" s="119" customFormat="1" ht="45" customHeight="1" hidden="1">
      <c r="A109" s="121" t="s">
        <v>217</v>
      </c>
      <c r="B109" s="167" t="s">
        <v>218</v>
      </c>
      <c r="C109" s="167"/>
      <c r="D109" s="167"/>
      <c r="E109" s="167"/>
      <c r="F109" s="133"/>
      <c r="G109" s="118">
        <f aca="true" t="shared" si="44" ref="G109:L109">IF(SUM(G110)=0,"",SUM(G110))</f>
      </c>
      <c r="H109" s="118">
        <f t="shared" si="44"/>
      </c>
      <c r="I109" s="118">
        <f t="shared" si="44"/>
      </c>
      <c r="J109" s="118">
        <f t="shared" si="44"/>
      </c>
      <c r="K109" s="118">
        <f t="shared" si="44"/>
      </c>
      <c r="L109" s="118">
        <f t="shared" si="44"/>
      </c>
    </row>
    <row r="110" spans="1:12" s="81" customFormat="1" ht="12.75" hidden="1">
      <c r="A110" s="87" t="s">
        <v>147</v>
      </c>
      <c r="B110" s="88"/>
      <c r="C110" s="88"/>
      <c r="D110" s="88"/>
      <c r="E110" s="89"/>
      <c r="F110" s="90"/>
      <c r="G110" s="54">
        <f aca="true" t="shared" si="45" ref="G110:L110">IF(SUM(G111:G111)=0,"",SUM(G111:G111))</f>
      </c>
      <c r="H110" s="54">
        <f t="shared" si="45"/>
      </c>
      <c r="I110" s="54">
        <f t="shared" si="45"/>
      </c>
      <c r="J110" s="54">
        <f t="shared" si="45"/>
      </c>
      <c r="K110" s="54">
        <f t="shared" si="45"/>
      </c>
      <c r="L110" s="54">
        <f t="shared" si="45"/>
      </c>
    </row>
    <row r="111" spans="1:12" ht="12.75" hidden="1">
      <c r="A111" s="120" t="s">
        <v>149</v>
      </c>
      <c r="B111" s="107"/>
      <c r="C111" s="107"/>
      <c r="D111" s="107"/>
      <c r="E111" s="93"/>
      <c r="F111" s="94" t="s">
        <v>150</v>
      </c>
      <c r="G111" s="86"/>
      <c r="H111" s="86"/>
      <c r="I111" s="86"/>
      <c r="J111" s="86"/>
      <c r="K111" s="86"/>
      <c r="L111" s="86"/>
    </row>
    <row r="112" spans="1:12" s="119" customFormat="1" ht="59.25" customHeight="1" hidden="1">
      <c r="A112" s="121" t="s">
        <v>219</v>
      </c>
      <c r="B112" s="167" t="s">
        <v>220</v>
      </c>
      <c r="C112" s="167"/>
      <c r="D112" s="167"/>
      <c r="E112" s="167"/>
      <c r="F112" s="133"/>
      <c r="G112" s="118">
        <f aca="true" t="shared" si="46" ref="G112:L112">IF(SUM(G113)=0,"",SUM(G113))</f>
      </c>
      <c r="H112" s="118">
        <f t="shared" si="46"/>
      </c>
      <c r="I112" s="118">
        <f t="shared" si="46"/>
      </c>
      <c r="J112" s="118">
        <f t="shared" si="46"/>
      </c>
      <c r="K112" s="118">
        <f t="shared" si="46"/>
      </c>
      <c r="L112" s="118">
        <f t="shared" si="46"/>
      </c>
    </row>
    <row r="113" spans="1:12" s="81" customFormat="1" ht="12.75" hidden="1">
      <c r="A113" s="87" t="s">
        <v>117</v>
      </c>
      <c r="B113" s="88"/>
      <c r="C113" s="88"/>
      <c r="D113" s="88"/>
      <c r="E113" s="89"/>
      <c r="F113" s="90" t="s">
        <v>118</v>
      </c>
      <c r="G113" s="98">
        <f aca="true" t="shared" si="47" ref="G113:L113">IF(SUM(G114:G114)=0,"",SUM(G114:G114))</f>
      </c>
      <c r="H113" s="98">
        <f t="shared" si="47"/>
      </c>
      <c r="I113" s="98">
        <f t="shared" si="47"/>
      </c>
      <c r="J113" s="98">
        <f t="shared" si="47"/>
      </c>
      <c r="K113" s="98">
        <f t="shared" si="47"/>
      </c>
      <c r="L113" s="98">
        <f t="shared" si="47"/>
      </c>
    </row>
    <row r="114" spans="1:12" ht="12.75" hidden="1">
      <c r="A114" s="120" t="s">
        <v>187</v>
      </c>
      <c r="B114" s="107"/>
      <c r="C114" s="107"/>
      <c r="D114" s="107"/>
      <c r="E114" s="100"/>
      <c r="F114" s="94" t="s">
        <v>188</v>
      </c>
      <c r="G114" s="101"/>
      <c r="H114" s="101"/>
      <c r="I114" s="101"/>
      <c r="J114" s="101"/>
      <c r="K114" s="101"/>
      <c r="L114" s="101"/>
    </row>
    <row r="115" spans="1:12" s="119" customFormat="1" ht="48" customHeight="1" hidden="1">
      <c r="A115" s="121" t="s">
        <v>221</v>
      </c>
      <c r="B115" s="167" t="s">
        <v>222</v>
      </c>
      <c r="C115" s="167"/>
      <c r="D115" s="167"/>
      <c r="E115" s="167"/>
      <c r="F115" s="133"/>
      <c r="G115" s="118">
        <f aca="true" t="shared" si="48" ref="G115:L116">IF(SUM(G116)=0,"",SUM(G116))</f>
      </c>
      <c r="H115" s="118">
        <f t="shared" si="48"/>
      </c>
      <c r="I115" s="118">
        <f t="shared" si="48"/>
      </c>
      <c r="J115" s="118">
        <f t="shared" si="48"/>
      </c>
      <c r="K115" s="118">
        <f t="shared" si="48"/>
      </c>
      <c r="L115" s="118">
        <f t="shared" si="48"/>
      </c>
    </row>
    <row r="116" spans="1:12" s="81" customFormat="1" ht="12.75" hidden="1">
      <c r="A116" s="130" t="s">
        <v>177</v>
      </c>
      <c r="B116" s="88"/>
      <c r="C116" s="88"/>
      <c r="D116" s="88"/>
      <c r="E116" s="89"/>
      <c r="F116" s="90" t="s">
        <v>178</v>
      </c>
      <c r="G116" s="98">
        <f t="shared" si="48"/>
      </c>
      <c r="H116" s="98">
        <f t="shared" si="48"/>
      </c>
      <c r="I116" s="98">
        <f t="shared" si="48"/>
      </c>
      <c r="J116" s="98">
        <f t="shared" si="48"/>
      </c>
      <c r="K116" s="98">
        <f t="shared" si="48"/>
      </c>
      <c r="L116" s="98">
        <f t="shared" si="48"/>
      </c>
    </row>
    <row r="117" spans="1:12" ht="12.75" hidden="1">
      <c r="A117" s="120" t="s">
        <v>183</v>
      </c>
      <c r="B117" s="107"/>
      <c r="C117" s="107"/>
      <c r="D117" s="107"/>
      <c r="E117" s="93"/>
      <c r="F117" s="94" t="s">
        <v>184</v>
      </c>
      <c r="G117" s="101"/>
      <c r="H117" s="101"/>
      <c r="I117" s="101"/>
      <c r="J117" s="101"/>
      <c r="K117" s="101"/>
      <c r="L117" s="101"/>
    </row>
    <row r="118" spans="1:12" s="119" customFormat="1" ht="48" hidden="1">
      <c r="A118" s="156" t="s">
        <v>231</v>
      </c>
      <c r="B118" s="167" t="s">
        <v>234</v>
      </c>
      <c r="C118" s="167"/>
      <c r="D118" s="167"/>
      <c r="E118" s="167"/>
      <c r="F118" s="117"/>
      <c r="G118" s="118">
        <f aca="true" t="shared" si="49" ref="G118:L118">IF(SUM(G119)=0,"",SUM(G119))</f>
      </c>
      <c r="H118" s="118">
        <f t="shared" si="49"/>
      </c>
      <c r="I118" s="118">
        <f t="shared" si="49"/>
      </c>
      <c r="J118" s="118">
        <f t="shared" si="49"/>
      </c>
      <c r="K118" s="118">
        <f t="shared" si="49"/>
      </c>
      <c r="L118" s="118">
        <f t="shared" si="49"/>
      </c>
    </row>
    <row r="119" spans="1:12" s="81" customFormat="1" ht="12.75" hidden="1">
      <c r="A119" s="87" t="s">
        <v>199</v>
      </c>
      <c r="B119" s="88"/>
      <c r="C119" s="88"/>
      <c r="D119" s="88"/>
      <c r="E119" s="89"/>
      <c r="F119" s="90" t="s">
        <v>202</v>
      </c>
      <c r="G119" s="98">
        <f aca="true" t="shared" si="50" ref="G119:L119">IF(SUM(G120:G121)=0,"",SUM(G120:G121))</f>
      </c>
      <c r="H119" s="98">
        <f t="shared" si="50"/>
      </c>
      <c r="I119" s="98">
        <f t="shared" si="50"/>
      </c>
      <c r="J119" s="98">
        <f t="shared" si="50"/>
      </c>
      <c r="K119" s="98">
        <f t="shared" si="50"/>
      </c>
      <c r="L119" s="98">
        <f t="shared" si="50"/>
      </c>
    </row>
    <row r="120" spans="1:12" ht="12.75" hidden="1">
      <c r="A120" s="120" t="s">
        <v>203</v>
      </c>
      <c r="B120" s="107"/>
      <c r="C120" s="107"/>
      <c r="D120" s="107"/>
      <c r="E120" s="93"/>
      <c r="F120" s="94" t="s">
        <v>204</v>
      </c>
      <c r="G120" s="101"/>
      <c r="H120" s="101"/>
      <c r="I120" s="101"/>
      <c r="J120" s="101"/>
      <c r="K120" s="101"/>
      <c r="L120" s="86">
        <f>IF((I120-J120)=0,"",(I120-J120))</f>
      </c>
    </row>
    <row r="121" spans="1:12" ht="12.75" hidden="1">
      <c r="A121" s="120" t="s">
        <v>200</v>
      </c>
      <c r="B121" s="107"/>
      <c r="C121" s="107"/>
      <c r="D121" s="107"/>
      <c r="E121" s="93"/>
      <c r="F121" s="94" t="s">
        <v>201</v>
      </c>
      <c r="G121" s="101"/>
      <c r="H121" s="101"/>
      <c r="I121" s="101"/>
      <c r="J121" s="101"/>
      <c r="K121" s="101"/>
      <c r="L121" s="86">
        <f>IF((I121-J121)=0,"",(I121-J121))</f>
      </c>
    </row>
    <row r="122" spans="1:12" s="119" customFormat="1" ht="55.5" customHeight="1" hidden="1">
      <c r="A122" s="143" t="s">
        <v>223</v>
      </c>
      <c r="B122" s="167" t="s">
        <v>205</v>
      </c>
      <c r="C122" s="167"/>
      <c r="D122" s="167"/>
      <c r="E122" s="167"/>
      <c r="F122" s="117"/>
      <c r="G122" s="54">
        <f aca="true" t="shared" si="51" ref="G122:L122">IF(SUM(G123,G125)=0,"",SUM(G123,G125))</f>
      </c>
      <c r="H122" s="54">
        <f t="shared" si="51"/>
      </c>
      <c r="I122" s="54">
        <f t="shared" si="51"/>
      </c>
      <c r="J122" s="54">
        <f t="shared" si="51"/>
      </c>
      <c r="K122" s="54">
        <f t="shared" si="51"/>
      </c>
      <c r="L122" s="54">
        <f t="shared" si="51"/>
      </c>
    </row>
    <row r="123" spans="1:12" s="81" customFormat="1" ht="12.75" hidden="1">
      <c r="A123" s="87" t="s">
        <v>155</v>
      </c>
      <c r="B123" s="88"/>
      <c r="C123" s="88"/>
      <c r="D123" s="88"/>
      <c r="E123" s="89"/>
      <c r="F123" s="90"/>
      <c r="G123" s="54">
        <f aca="true" t="shared" si="52" ref="G123:L123">IF(SUM(G124)=0,"",SUM(G124))</f>
      </c>
      <c r="H123" s="54">
        <f t="shared" si="52"/>
      </c>
      <c r="I123" s="54">
        <f t="shared" si="52"/>
      </c>
      <c r="J123" s="54">
        <f t="shared" si="52"/>
      </c>
      <c r="K123" s="54">
        <f t="shared" si="52"/>
      </c>
      <c r="L123" s="54">
        <f t="shared" si="52"/>
      </c>
    </row>
    <row r="124" spans="1:12" ht="12.75" hidden="1">
      <c r="A124" s="120" t="s">
        <v>157</v>
      </c>
      <c r="B124" s="107"/>
      <c r="C124" s="107"/>
      <c r="D124" s="107"/>
      <c r="E124" s="93"/>
      <c r="F124" s="94" t="s">
        <v>158</v>
      </c>
      <c r="G124" s="26"/>
      <c r="H124" s="26"/>
      <c r="I124" s="26"/>
      <c r="J124" s="26"/>
      <c r="K124" s="26"/>
      <c r="L124" s="26"/>
    </row>
    <row r="125" spans="1:12" s="81" customFormat="1" ht="12.75" hidden="1">
      <c r="A125" s="122" t="s">
        <v>199</v>
      </c>
      <c r="B125" s="123"/>
      <c r="C125" s="123"/>
      <c r="D125" s="123"/>
      <c r="E125" s="124"/>
      <c r="F125" s="125"/>
      <c r="G125" s="126">
        <f aca="true" t="shared" si="53" ref="G125:L125">IF(SUM(G126)=0,"",SUM(G126))</f>
      </c>
      <c r="H125" s="126">
        <f t="shared" si="53"/>
      </c>
      <c r="I125" s="126">
        <f t="shared" si="53"/>
      </c>
      <c r="J125" s="126">
        <f t="shared" si="53"/>
      </c>
      <c r="K125" s="126">
        <f t="shared" si="53"/>
      </c>
      <c r="L125" s="126">
        <f t="shared" si="53"/>
      </c>
    </row>
    <row r="126" spans="1:12" ht="12.75" hidden="1">
      <c r="A126" s="120" t="s">
        <v>200</v>
      </c>
      <c r="B126" s="107"/>
      <c r="C126" s="107"/>
      <c r="D126" s="107"/>
      <c r="E126" s="93"/>
      <c r="F126" s="94" t="s">
        <v>201</v>
      </c>
      <c r="G126" s="101"/>
      <c r="H126" s="101"/>
      <c r="I126" s="101"/>
      <c r="J126" s="101"/>
      <c r="K126" s="101"/>
      <c r="L126" s="101"/>
    </row>
    <row r="127" spans="1:12" s="81" customFormat="1" ht="14.25">
      <c r="A127" s="87" t="s">
        <v>206</v>
      </c>
      <c r="B127" s="88"/>
      <c r="C127" s="88"/>
      <c r="D127" s="88"/>
      <c r="E127" s="89"/>
      <c r="F127" s="131"/>
      <c r="G127" s="98">
        <f aca="true" t="shared" si="54" ref="G127:L127">IF(SUM(G68,G7)=0,"",SUM(G68,G7))</f>
      </c>
      <c r="H127" s="98">
        <f t="shared" si="54"/>
      </c>
      <c r="I127" s="148">
        <f t="shared" si="54"/>
      </c>
      <c r="J127" s="148">
        <f t="shared" si="54"/>
      </c>
      <c r="K127" s="98">
        <f t="shared" si="54"/>
      </c>
      <c r="L127" s="98">
        <f t="shared" si="54"/>
      </c>
    </row>
    <row r="128" ht="12.75">
      <c r="G128" s="132"/>
    </row>
    <row r="129" ht="12.75">
      <c r="G129" s="132"/>
    </row>
    <row r="130" ht="12.75">
      <c r="G130" s="132"/>
    </row>
    <row r="131" ht="12.75">
      <c r="G131" s="132"/>
    </row>
    <row r="132" ht="12.75">
      <c r="G132" s="132"/>
    </row>
    <row r="133" ht="12.75">
      <c r="G133" s="132"/>
    </row>
    <row r="134" ht="12.75">
      <c r="G134" s="132"/>
    </row>
    <row r="135" ht="12.75">
      <c r="G135" s="132"/>
    </row>
    <row r="136" ht="12.75">
      <c r="G136" s="132"/>
    </row>
    <row r="137" ht="12.75">
      <c r="G137" s="132"/>
    </row>
    <row r="138" ht="12.75">
      <c r="G138" s="132"/>
    </row>
    <row r="139" ht="12.75">
      <c r="G139" s="132"/>
    </row>
    <row r="140" ht="12.75">
      <c r="G140" s="132"/>
    </row>
    <row r="141" ht="12.75">
      <c r="G141" s="132"/>
    </row>
    <row r="142" ht="12.75">
      <c r="G142" s="132"/>
    </row>
    <row r="143" ht="12.75">
      <c r="G143" s="132"/>
    </row>
    <row r="144" ht="12.75">
      <c r="G144" s="132"/>
    </row>
    <row r="145" ht="12.75">
      <c r="G145" s="132"/>
    </row>
    <row r="146" ht="12.75">
      <c r="G146" s="132"/>
    </row>
    <row r="147" ht="12.75">
      <c r="G147" s="132"/>
    </row>
    <row r="148" ht="12.75">
      <c r="G148" s="132"/>
    </row>
    <row r="149" ht="12.75">
      <c r="G149" s="132"/>
    </row>
    <row r="150" ht="12.75">
      <c r="G150" s="132"/>
    </row>
    <row r="151" ht="12.75">
      <c r="G151" s="132"/>
    </row>
    <row r="152" ht="12.75">
      <c r="G152" s="132"/>
    </row>
    <row r="153" ht="12.75">
      <c r="G153" s="132"/>
    </row>
    <row r="154" ht="12.75">
      <c r="G154" s="132"/>
    </row>
    <row r="155" ht="12.75">
      <c r="G155" s="132"/>
    </row>
    <row r="156" ht="12.75">
      <c r="G156" s="132"/>
    </row>
    <row r="157" ht="12.75">
      <c r="G157" s="132"/>
    </row>
    <row r="158" ht="12.75">
      <c r="G158" s="132"/>
    </row>
    <row r="159" ht="12.75">
      <c r="G159" s="132"/>
    </row>
    <row r="160" ht="12.75">
      <c r="G160" s="132"/>
    </row>
    <row r="161" ht="12.75">
      <c r="G161" s="132"/>
    </row>
    <row r="162" ht="12.75">
      <c r="G162" s="132"/>
    </row>
    <row r="163" ht="12.75">
      <c r="G163" s="132"/>
    </row>
    <row r="164" ht="12.75">
      <c r="G164" s="132"/>
    </row>
    <row r="165" ht="12.75">
      <c r="G165" s="132"/>
    </row>
    <row r="166" ht="12.75">
      <c r="G166" s="132"/>
    </row>
    <row r="167" ht="12.75">
      <c r="G167" s="132"/>
    </row>
    <row r="168" ht="12.75">
      <c r="G168" s="132"/>
    </row>
    <row r="169" ht="12.75">
      <c r="G169" s="132"/>
    </row>
    <row r="170" ht="12.75">
      <c r="G170" s="132"/>
    </row>
    <row r="171" ht="12.75">
      <c r="G171" s="132"/>
    </row>
    <row r="172" ht="12.75">
      <c r="G172" s="132"/>
    </row>
    <row r="173" ht="12.75">
      <c r="G173" s="132"/>
    </row>
    <row r="174" ht="12.75">
      <c r="G174" s="132"/>
    </row>
    <row r="175" ht="12.75">
      <c r="G175" s="132"/>
    </row>
    <row r="176" ht="12.75">
      <c r="G176" s="132"/>
    </row>
    <row r="177" ht="12.75">
      <c r="G177" s="132"/>
    </row>
    <row r="178" ht="12.75">
      <c r="G178" s="132"/>
    </row>
    <row r="179" ht="12.75">
      <c r="G179" s="132"/>
    </row>
    <row r="180" ht="12.75">
      <c r="G180" s="132"/>
    </row>
    <row r="181" ht="12.75">
      <c r="G181" s="132"/>
    </row>
    <row r="182" ht="12.75">
      <c r="G182" s="132"/>
    </row>
    <row r="183" ht="12.75">
      <c r="G183" s="132"/>
    </row>
    <row r="184" ht="12.75">
      <c r="G184" s="132"/>
    </row>
    <row r="185" ht="12.75">
      <c r="G185" s="132"/>
    </row>
    <row r="186" ht="12.75">
      <c r="G186" s="132"/>
    </row>
    <row r="187" ht="12.75">
      <c r="G187" s="132"/>
    </row>
    <row r="188" ht="12.75">
      <c r="G188" s="132"/>
    </row>
    <row r="189" ht="12.75">
      <c r="G189" s="132"/>
    </row>
    <row r="190" ht="12.75">
      <c r="G190" s="132"/>
    </row>
    <row r="191" ht="12.75">
      <c r="G191" s="132"/>
    </row>
    <row r="192" ht="12.75">
      <c r="G192" s="132"/>
    </row>
    <row r="193" ht="12.75">
      <c r="G193" s="132"/>
    </row>
    <row r="194" ht="12.75">
      <c r="G194" s="132"/>
    </row>
    <row r="195" ht="12.75">
      <c r="G195" s="132"/>
    </row>
    <row r="196" ht="12.75">
      <c r="G196" s="132"/>
    </row>
    <row r="197" ht="12.75">
      <c r="G197" s="132"/>
    </row>
    <row r="198" ht="12.75">
      <c r="G198" s="132"/>
    </row>
    <row r="199" ht="12.75">
      <c r="G199" s="132"/>
    </row>
    <row r="200" ht="12.75">
      <c r="G200" s="132"/>
    </row>
    <row r="201" ht="12.75">
      <c r="G201" s="132"/>
    </row>
    <row r="202" ht="12.75">
      <c r="G202" s="132"/>
    </row>
    <row r="203" ht="12.75">
      <c r="G203" s="132"/>
    </row>
    <row r="204" ht="12.75">
      <c r="G204" s="132"/>
    </row>
    <row r="205" ht="12.75">
      <c r="G205" s="132"/>
    </row>
    <row r="206" ht="12.75">
      <c r="G206" s="132"/>
    </row>
    <row r="207" ht="12.75">
      <c r="G207" s="132"/>
    </row>
    <row r="208" ht="12.75">
      <c r="G208" s="132"/>
    </row>
    <row r="209" ht="12.75">
      <c r="G209" s="132"/>
    </row>
    <row r="210" ht="12.75">
      <c r="G210" s="132"/>
    </row>
    <row r="211" ht="12.75">
      <c r="G211" s="132"/>
    </row>
    <row r="212" ht="12.75">
      <c r="G212" s="132"/>
    </row>
    <row r="213" ht="12.75">
      <c r="G213" s="132"/>
    </row>
    <row r="214" ht="12.75">
      <c r="G214" s="132"/>
    </row>
    <row r="215" ht="12.75">
      <c r="G215" s="132"/>
    </row>
    <row r="216" ht="12.75">
      <c r="G216" s="132"/>
    </row>
    <row r="217" ht="12.75">
      <c r="G217" s="132"/>
    </row>
    <row r="218" ht="12.75">
      <c r="G218" s="132"/>
    </row>
    <row r="219" ht="12.75">
      <c r="G219" s="132"/>
    </row>
    <row r="220" ht="12.75">
      <c r="G220" s="132"/>
    </row>
    <row r="221" ht="12.75">
      <c r="G221" s="132"/>
    </row>
    <row r="222" ht="12.75">
      <c r="G222" s="132"/>
    </row>
    <row r="223" ht="12.75">
      <c r="G223" s="132"/>
    </row>
    <row r="224" ht="12.75">
      <c r="G224" s="132"/>
    </row>
    <row r="225" ht="12.75">
      <c r="G225" s="132"/>
    </row>
    <row r="226" ht="12.75">
      <c r="G226" s="132"/>
    </row>
    <row r="227" ht="12.75">
      <c r="G227" s="132"/>
    </row>
    <row r="228" ht="12.75">
      <c r="G228" s="132"/>
    </row>
    <row r="229" ht="12.75">
      <c r="G229" s="132"/>
    </row>
    <row r="230" ht="12.75">
      <c r="G230" s="132"/>
    </row>
    <row r="231" ht="12.75">
      <c r="G231" s="132"/>
    </row>
    <row r="232" ht="12.75">
      <c r="G232" s="132"/>
    </row>
    <row r="233" ht="12.75">
      <c r="G233" s="132"/>
    </row>
    <row r="234" ht="12.75">
      <c r="G234" s="132"/>
    </row>
    <row r="235" ht="12.75">
      <c r="G235" s="132"/>
    </row>
    <row r="236" ht="12.75">
      <c r="G236" s="132"/>
    </row>
    <row r="237" ht="12.75">
      <c r="G237" s="132"/>
    </row>
    <row r="238" ht="12.75">
      <c r="G238" s="132"/>
    </row>
    <row r="239" ht="12.75">
      <c r="G239" s="132"/>
    </row>
    <row r="240" ht="12.75">
      <c r="G240" s="132"/>
    </row>
    <row r="241" ht="12.75">
      <c r="G241" s="132"/>
    </row>
    <row r="242" ht="12.75">
      <c r="G242" s="132"/>
    </row>
    <row r="243" ht="12.75">
      <c r="G243" s="132"/>
    </row>
    <row r="244" ht="12.75">
      <c r="G244" s="132"/>
    </row>
    <row r="245" ht="12.75">
      <c r="G245" s="132"/>
    </row>
    <row r="246" ht="12.75">
      <c r="G246" s="132"/>
    </row>
    <row r="247" ht="12.75">
      <c r="G247" s="132"/>
    </row>
    <row r="248" ht="12.75">
      <c r="G248" s="132"/>
    </row>
    <row r="249" ht="12.75">
      <c r="G249" s="132"/>
    </row>
    <row r="250" ht="12.75">
      <c r="G250" s="132"/>
    </row>
    <row r="251" ht="12.75">
      <c r="G251" s="132"/>
    </row>
    <row r="252" ht="12.75">
      <c r="G252" s="132"/>
    </row>
    <row r="253" ht="12.75">
      <c r="G253" s="132"/>
    </row>
    <row r="254" ht="12.75">
      <c r="G254" s="132"/>
    </row>
    <row r="255" ht="12.75">
      <c r="G255" s="132"/>
    </row>
  </sheetData>
  <sheetProtection password="D7FE" sheet="1"/>
  <mergeCells count="27">
    <mergeCell ref="B115:E115"/>
    <mergeCell ref="B62:E62"/>
    <mergeCell ref="B118:E118"/>
    <mergeCell ref="B122:E122"/>
    <mergeCell ref="B72:E72"/>
    <mergeCell ref="B75:E75"/>
    <mergeCell ref="B78:E78"/>
    <mergeCell ref="B81:E81"/>
    <mergeCell ref="B90:E90"/>
    <mergeCell ref="B96:E96"/>
    <mergeCell ref="B102:E102"/>
    <mergeCell ref="B109:E109"/>
    <mergeCell ref="B112:E112"/>
    <mergeCell ref="K4:K5"/>
    <mergeCell ref="B8:E8"/>
    <mergeCell ref="B18:E18"/>
    <mergeCell ref="B56:E56"/>
    <mergeCell ref="L4:L5"/>
    <mergeCell ref="B65:E65"/>
    <mergeCell ref="B69:E69"/>
    <mergeCell ref="A1:L1"/>
    <mergeCell ref="A3:L3"/>
    <mergeCell ref="A4:A5"/>
    <mergeCell ref="B4:F4"/>
    <mergeCell ref="G4:G5"/>
    <mergeCell ref="H4:H5"/>
    <mergeCell ref="I4:J4"/>
  </mergeCells>
  <printOptions/>
  <pageMargins left="0.31496062992125984" right="0.1968503937007874" top="0.3937007874015748" bottom="0.31496062992125984" header="0.5118110236220472" footer="0.5118110236220472"/>
  <pageSetup fitToHeight="2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Djana</dc:creator>
  <cp:keywords/>
  <dc:description/>
  <cp:lastModifiedBy>User</cp:lastModifiedBy>
  <cp:lastPrinted>2017-01-12T07:01:08Z</cp:lastPrinted>
  <dcterms:created xsi:type="dcterms:W3CDTF">2013-06-04T07:19:07Z</dcterms:created>
  <dcterms:modified xsi:type="dcterms:W3CDTF">2017-03-24T11:52:01Z</dcterms:modified>
  <cp:category/>
  <cp:version/>
  <cp:contentType/>
  <cp:contentStatus/>
</cp:coreProperties>
</file>